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269" i="1" l="1"/>
  <c r="B269" i="1"/>
  <c r="B426" i="1" l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B349" i="1"/>
  <c r="A349" i="1"/>
  <c r="L348" i="1"/>
  <c r="J348" i="1"/>
  <c r="I348" i="1"/>
  <c r="H348" i="1"/>
  <c r="G348" i="1"/>
  <c r="F348" i="1"/>
  <c r="B340" i="1"/>
  <c r="A340" i="1"/>
  <c r="J339" i="1"/>
  <c r="I339" i="1"/>
  <c r="H339" i="1"/>
  <c r="G339" i="1"/>
  <c r="F339" i="1"/>
  <c r="B333" i="1"/>
  <c r="A333" i="1"/>
  <c r="J332" i="1"/>
  <c r="I332" i="1"/>
  <c r="H332" i="1"/>
  <c r="G332" i="1"/>
  <c r="F332" i="1"/>
  <c r="B326" i="1"/>
  <c r="A326" i="1"/>
  <c r="J325" i="1"/>
  <c r="I325" i="1"/>
  <c r="H325" i="1"/>
  <c r="G325" i="1"/>
  <c r="F325" i="1"/>
  <c r="B321" i="1"/>
  <c r="A321" i="1"/>
  <c r="J320" i="1"/>
  <c r="I320" i="1"/>
  <c r="H320" i="1"/>
  <c r="G320" i="1"/>
  <c r="F320" i="1"/>
  <c r="B311" i="1"/>
  <c r="A311" i="1"/>
  <c r="J310" i="1"/>
  <c r="I310" i="1"/>
  <c r="H310" i="1"/>
  <c r="G310" i="1"/>
  <c r="F310" i="1"/>
  <c r="B307" i="1"/>
  <c r="A307" i="1"/>
  <c r="L306" i="1"/>
  <c r="J306" i="1"/>
  <c r="I306" i="1"/>
  <c r="H306" i="1"/>
  <c r="G306" i="1"/>
  <c r="F306" i="1"/>
  <c r="B298" i="1"/>
  <c r="A298" i="1"/>
  <c r="J297" i="1"/>
  <c r="I297" i="1"/>
  <c r="H297" i="1"/>
  <c r="G297" i="1"/>
  <c r="F297" i="1"/>
  <c r="B291" i="1"/>
  <c r="A291" i="1"/>
  <c r="J290" i="1"/>
  <c r="I290" i="1"/>
  <c r="H290" i="1"/>
  <c r="G290" i="1"/>
  <c r="F290" i="1"/>
  <c r="B284" i="1"/>
  <c r="A284" i="1"/>
  <c r="J283" i="1"/>
  <c r="I283" i="1"/>
  <c r="H283" i="1"/>
  <c r="G283" i="1"/>
  <c r="F283" i="1"/>
  <c r="B279" i="1"/>
  <c r="A279" i="1"/>
  <c r="J278" i="1"/>
  <c r="I278" i="1"/>
  <c r="H278" i="1"/>
  <c r="G278" i="1"/>
  <c r="F278" i="1"/>
  <c r="J268" i="1"/>
  <c r="I268" i="1"/>
  <c r="H268" i="1"/>
  <c r="G268" i="1"/>
  <c r="F268" i="1"/>
  <c r="B265" i="1"/>
  <c r="A265" i="1"/>
  <c r="L264" i="1"/>
  <c r="J264" i="1"/>
  <c r="I264" i="1"/>
  <c r="H264" i="1"/>
  <c r="G264" i="1"/>
  <c r="F264" i="1"/>
  <c r="B256" i="1"/>
  <c r="A256" i="1"/>
  <c r="J255" i="1"/>
  <c r="I255" i="1"/>
  <c r="H255" i="1"/>
  <c r="G255" i="1"/>
  <c r="F255" i="1"/>
  <c r="B249" i="1"/>
  <c r="A249" i="1"/>
  <c r="J248" i="1"/>
  <c r="I248" i="1"/>
  <c r="H248" i="1"/>
  <c r="G248" i="1"/>
  <c r="F248" i="1"/>
  <c r="B242" i="1"/>
  <c r="A242" i="1"/>
  <c r="J241" i="1"/>
  <c r="I241" i="1"/>
  <c r="H241" i="1"/>
  <c r="G241" i="1"/>
  <c r="F241" i="1"/>
  <c r="B237" i="1"/>
  <c r="A237" i="1"/>
  <c r="J236" i="1"/>
  <c r="I236" i="1"/>
  <c r="H236" i="1"/>
  <c r="G236" i="1"/>
  <c r="F236" i="1"/>
  <c r="B227" i="1"/>
  <c r="A227" i="1"/>
  <c r="J226" i="1"/>
  <c r="I226" i="1"/>
  <c r="H226" i="1"/>
  <c r="G226" i="1"/>
  <c r="F226" i="1"/>
  <c r="B223" i="1"/>
  <c r="A223" i="1"/>
  <c r="L222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B200" i="1"/>
  <c r="A200" i="1"/>
  <c r="J199" i="1"/>
  <c r="I199" i="1"/>
  <c r="H199" i="1"/>
  <c r="G199" i="1"/>
  <c r="F19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81" i="1"/>
  <c r="A181" i="1"/>
  <c r="L180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B139" i="1"/>
  <c r="A139" i="1"/>
  <c r="L138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1" i="1"/>
  <c r="A101" i="1"/>
  <c r="J100" i="1"/>
  <c r="I100" i="1"/>
  <c r="H100" i="1"/>
  <c r="G100" i="1"/>
  <c r="F100" i="1"/>
  <c r="B97" i="1"/>
  <c r="A97" i="1"/>
  <c r="L96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J68" i="1"/>
  <c r="I68" i="1"/>
  <c r="H68" i="1"/>
  <c r="G68" i="1"/>
  <c r="F68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130" i="1" l="1"/>
  <c r="F172" i="1"/>
  <c r="J172" i="1"/>
  <c r="F256" i="1"/>
  <c r="H256" i="1"/>
  <c r="J256" i="1"/>
  <c r="G383" i="1"/>
  <c r="I383" i="1"/>
  <c r="G88" i="1"/>
  <c r="H130" i="1"/>
  <c r="I172" i="1"/>
  <c r="F214" i="1"/>
  <c r="J214" i="1"/>
  <c r="G256" i="1"/>
  <c r="H298" i="1"/>
  <c r="I340" i="1"/>
  <c r="F383" i="1"/>
  <c r="J383" i="1"/>
  <c r="G426" i="1"/>
  <c r="I88" i="1"/>
  <c r="F130" i="1"/>
  <c r="J130" i="1"/>
  <c r="G172" i="1"/>
  <c r="I256" i="1"/>
  <c r="F298" i="1"/>
  <c r="G340" i="1"/>
  <c r="H383" i="1"/>
  <c r="I426" i="1"/>
  <c r="G130" i="1"/>
  <c r="H172" i="1"/>
  <c r="F426" i="1"/>
  <c r="H426" i="1"/>
  <c r="J426" i="1"/>
  <c r="F340" i="1"/>
  <c r="H340" i="1"/>
  <c r="J340" i="1"/>
  <c r="J298" i="1"/>
  <c r="G298" i="1"/>
  <c r="I298" i="1"/>
  <c r="I214" i="1"/>
  <c r="H214" i="1"/>
  <c r="G214" i="1"/>
  <c r="F88" i="1"/>
  <c r="H88" i="1"/>
  <c r="J88" i="1"/>
  <c r="G47" i="1"/>
  <c r="I47" i="1"/>
  <c r="F47" i="1"/>
  <c r="H47" i="1"/>
  <c r="J47" i="1"/>
  <c r="L32" i="1"/>
  <c r="L73" i="1"/>
  <c r="L115" i="1"/>
  <c r="L157" i="1"/>
  <c r="L199" i="1"/>
  <c r="L241" i="1"/>
  <c r="L283" i="1"/>
  <c r="L325" i="1"/>
  <c r="L368" i="1"/>
  <c r="L411" i="1"/>
  <c r="L427" i="1"/>
  <c r="G427" i="1" l="1"/>
  <c r="J427" i="1"/>
  <c r="H427" i="1"/>
  <c r="I427" i="1"/>
  <c r="F427" i="1"/>
  <c r="L375" i="1"/>
  <c r="L171" i="1"/>
  <c r="L248" i="1"/>
  <c r="L46" i="1"/>
  <c r="L382" i="1"/>
  <c r="L122" i="1"/>
  <c r="L206" i="1"/>
  <c r="L290" i="1"/>
  <c r="L255" i="1"/>
  <c r="L332" i="1"/>
  <c r="L39" i="1"/>
  <c r="L213" i="1"/>
  <c r="L339" i="1"/>
  <c r="L425" i="1"/>
  <c r="L129" i="1"/>
  <c r="L80" i="1"/>
  <c r="L87" i="1"/>
  <c r="L418" i="1"/>
  <c r="L164" i="1"/>
  <c r="L297" i="1"/>
</calcChain>
</file>

<file path=xl/sharedStrings.xml><?xml version="1.0" encoding="utf-8"?>
<sst xmlns="http://schemas.openxmlformats.org/spreadsheetml/2006/main" count="513" uniqueCount="115">
  <si>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</si>
  <si>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</si>
  <si>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</si>
  <si>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</si>
  <si>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</si>
  <si>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</si>
  <si>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</si>
  <si>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</si>
  <si>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</si>
  <si>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</si>
  <si>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</si>
  <si>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</si>
  <si>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</si>
  <si>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</si>
  <si>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</si>
  <si>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</si>
  <si>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</si>
  <si>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</si>
  <si>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</si>
  <si>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</si>
  <si>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</si>
  <si>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</si>
  <si>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</si>
  <si>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</si>
  <si>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</si>
  <si>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</si>
  <si>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</si>
  <si>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</si>
  <si>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</si>
  <si>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</si>
  <si>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</si>
  <si>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</si>
  <si>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</si>
  <si>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</si>
  <si>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</si>
  <si>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</si>
  <si>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</si>
  <si>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</si>
  <si>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</si>
  <si>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</si>
  <si>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</si>
  <si>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</si>
  <si>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</si>
  <si>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</si>
  <si>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</si>
  <si>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Фрукты свежие</t>
  </si>
  <si>
    <t>0/1</t>
  </si>
  <si>
    <t>Сок фруктовый</t>
  </si>
  <si>
    <t>Кисель из концентрата плодового или ягодного+вит.С</t>
  </si>
  <si>
    <t xml:space="preserve">Хлеб пшеничный </t>
  </si>
  <si>
    <t>Хлеб бородинский</t>
  </si>
  <si>
    <t>0/2</t>
  </si>
  <si>
    <t>Расстегай (пром. произ)</t>
  </si>
  <si>
    <t>Кофейный напиток на концентрир. молоке</t>
  </si>
  <si>
    <t>Суп картофельный с макаронными изделиями</t>
  </si>
  <si>
    <t>Котлета мясная</t>
  </si>
  <si>
    <t>Каша гороховая с маслом</t>
  </si>
  <si>
    <t>Компот из смеси сухофруктов витаминизированный</t>
  </si>
  <si>
    <t>Хлеб пшеничный</t>
  </si>
  <si>
    <t>Горячий бутерброд с сыром</t>
  </si>
  <si>
    <t>Сельдь соленая</t>
  </si>
  <si>
    <t>34/1</t>
  </si>
  <si>
    <t xml:space="preserve">Борщ со сметаной </t>
  </si>
  <si>
    <t>Печень по-строгоновски</t>
  </si>
  <si>
    <t>Картофельное пюре</t>
  </si>
  <si>
    <t xml:space="preserve"> Кисель из концентрата плодового или ягодного +вит.С</t>
  </si>
  <si>
    <t>Творожные сырники со сгущ. мол</t>
  </si>
  <si>
    <t>Кофейный напиток</t>
  </si>
  <si>
    <t>286/1</t>
  </si>
  <si>
    <t>Щи из свежей капусты со сметаной</t>
  </si>
  <si>
    <t>Батон, сыр</t>
  </si>
  <si>
    <t>0/3 / 366</t>
  </si>
  <si>
    <t>Чай с лимоном</t>
  </si>
  <si>
    <t>Кукуруза консервированная т/о</t>
  </si>
  <si>
    <t>Суп Рассольник со сметаной</t>
  </si>
  <si>
    <t>Рыба тушенная  с овощами</t>
  </si>
  <si>
    <t>Вафли</t>
  </si>
  <si>
    <t>0/4</t>
  </si>
  <si>
    <t>Азу  мясное</t>
  </si>
  <si>
    <t>180/1</t>
  </si>
  <si>
    <t>Макароны отварные</t>
  </si>
  <si>
    <t>Пирог творожный</t>
  </si>
  <si>
    <t>46/1</t>
  </si>
  <si>
    <t>Плов с мясом</t>
  </si>
  <si>
    <t>Батон, отварная колбаса (без перца)</t>
  </si>
  <si>
    <t>0/3 / 364/363</t>
  </si>
  <si>
    <t>Сок</t>
  </si>
  <si>
    <t>Отварной рис</t>
  </si>
  <si>
    <t>Творожная запеканка со сгущ. молоком</t>
  </si>
  <si>
    <t>Конфета шоколад.</t>
  </si>
  <si>
    <t>0/0</t>
  </si>
  <si>
    <t xml:space="preserve">Батон </t>
  </si>
  <si>
    <t>0/3</t>
  </si>
  <si>
    <t>Сыр порц.</t>
  </si>
  <si>
    <t>Жаркое по-домашнему с мясом или курицей</t>
  </si>
  <si>
    <t>конд.изд.</t>
  </si>
  <si>
    <t>кисломол</t>
  </si>
  <si>
    <t>Попова  М.А</t>
  </si>
  <si>
    <t>Директор</t>
  </si>
  <si>
    <t>КГБОУ "Бийская общеобразовательная школа-интернат №3"</t>
  </si>
  <si>
    <t>Печенье/Пряник</t>
  </si>
  <si>
    <t>Рагу из кур</t>
  </si>
  <si>
    <t>Каша гречневая с маслом</t>
  </si>
  <si>
    <t>Компот из кураги и изюма витаминизированный</t>
  </si>
  <si>
    <t>---</t>
  </si>
  <si>
    <t>120/25</t>
  </si>
  <si>
    <t>Овощи свежие в нарезку</t>
  </si>
  <si>
    <t>Суп Свекольник со сметаной</t>
  </si>
  <si>
    <t>Суп "Уральский"</t>
  </si>
  <si>
    <t>Плов с курицей</t>
  </si>
  <si>
    <t>Суп картофельный с бобовыми</t>
  </si>
  <si>
    <t>Гуляш из говядины</t>
  </si>
  <si>
    <t>160/25</t>
  </si>
  <si>
    <t>Салат из свежей капусты</t>
  </si>
  <si>
    <t>Суп 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</si>
</sst>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J397" sqref="J3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99</v>
      </c>
      <c r="D1" s="69"/>
      <c r="E1" s="69"/>
      <c r="F1" s="13" t="s">
        <v>16</v>
      </c>
      <c r="G1" s="2" t="s">
        <v>17</v>
      </c>
      <c r="H1" s="70" t="s">
        <v>98</v>
      </c>
      <c r="I1" s="70"/>
      <c r="J1" s="70"/>
      <c r="K1" s="70"/>
    </row>
    <row r="2" spans="1:12" ht="18" x14ac:dyDescent="0.2">
      <c r="A2" s="38" t="s">
        <v>6</v>
      </c>
      <c r="C2" s="2"/>
      <c r="G2" s="2" t="s">
        <v>18</v>
      </c>
      <c r="H2" s="70" t="s">
        <v>97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2</v>
      </c>
      <c r="I3" s="50">
        <v>9</v>
      </c>
      <c r="J3" s="51">
        <v>2024</v>
      </c>
      <c r="K3" s="1"/>
    </row>
    <row r="4" spans="1:12" x14ac:dyDescent="0.2">
      <c r="C4" s="2"/>
      <c r="D4" s="4"/>
      <c r="H4" s="52" t="s">
        <v>42</v>
      </c>
      <c r="I4" s="52" t="s">
        <v>43</v>
      </c>
      <c r="J4" s="52" t="s">
        <v>44</v>
      </c>
    </row>
    <row r="5" spans="1:12" ht="33.75" x14ac:dyDescent="0.2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 x14ac:dyDescent="0.2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5" x14ac:dyDescent="0.2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5" x14ac:dyDescent="0.2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5" x14ac:dyDescent="0.2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5" x14ac:dyDescent="0.2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.75" thickBot="1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6.5" thickBot="1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3" t="s">
        <v>45</v>
      </c>
      <c r="F14" s="54">
        <v>185</v>
      </c>
      <c r="G14" s="54">
        <v>2.1999999999999999E-2</v>
      </c>
      <c r="H14" s="54">
        <v>3.6999999999999998E-2</v>
      </c>
      <c r="I14" s="54">
        <v>20.94</v>
      </c>
      <c r="J14" s="54">
        <v>81.62</v>
      </c>
      <c r="K14" s="54">
        <v>89</v>
      </c>
      <c r="L14" s="46">
        <v>23.57</v>
      </c>
    </row>
    <row r="15" spans="1:12" ht="16.5" thickBot="1" x14ac:dyDescent="0.3">
      <c r="A15" s="25"/>
      <c r="B15" s="16"/>
      <c r="C15" s="11"/>
      <c r="D15" s="60" t="s">
        <v>95</v>
      </c>
      <c r="E15" s="53" t="s">
        <v>100</v>
      </c>
      <c r="F15" s="54">
        <v>38</v>
      </c>
      <c r="G15" s="54">
        <v>3.2</v>
      </c>
      <c r="H15" s="54">
        <v>5.2</v>
      </c>
      <c r="I15" s="54">
        <v>25.6</v>
      </c>
      <c r="J15" s="54">
        <v>164</v>
      </c>
      <c r="K15" s="54" t="s">
        <v>46</v>
      </c>
      <c r="L15" s="46">
        <v>6.14</v>
      </c>
    </row>
    <row r="16" spans="1:12" ht="16.5" thickBot="1" x14ac:dyDescent="0.3">
      <c r="A16" s="25"/>
      <c r="B16" s="16"/>
      <c r="C16" s="11"/>
      <c r="D16" s="7" t="s">
        <v>31</v>
      </c>
      <c r="E16" s="53" t="s">
        <v>47</v>
      </c>
      <c r="F16" s="54">
        <v>200</v>
      </c>
      <c r="G16" s="54">
        <v>2</v>
      </c>
      <c r="H16" s="54">
        <v>0.2</v>
      </c>
      <c r="I16" s="54">
        <v>5.8</v>
      </c>
      <c r="J16" s="54">
        <v>36</v>
      </c>
      <c r="K16" s="54">
        <v>293</v>
      </c>
      <c r="L16" s="46">
        <v>25.4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423</v>
      </c>
      <c r="G17" s="21">
        <f t="shared" ref="G17:J17" si="2">SUM(G14:G16)</f>
        <v>5.2219999999999995</v>
      </c>
      <c r="H17" s="21">
        <f t="shared" si="2"/>
        <v>5.4370000000000003</v>
      </c>
      <c r="I17" s="21">
        <f t="shared" si="2"/>
        <v>52.34</v>
      </c>
      <c r="J17" s="21">
        <f t="shared" si="2"/>
        <v>281.62</v>
      </c>
      <c r="K17" s="27"/>
      <c r="L17" s="21">
        <v>55.11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/>
      <c r="F18" s="46"/>
      <c r="G18" s="46"/>
      <c r="H18" s="46"/>
      <c r="I18" s="46"/>
      <c r="J18" s="46"/>
      <c r="K18" s="47"/>
      <c r="L18" s="46"/>
    </row>
    <row r="19" spans="1:12" ht="16.5" thickBot="1" x14ac:dyDescent="0.3">
      <c r="A19" s="25"/>
      <c r="B19" s="16"/>
      <c r="C19" s="11"/>
      <c r="D19" s="7" t="s">
        <v>28</v>
      </c>
      <c r="E19" s="53" t="s">
        <v>74</v>
      </c>
      <c r="F19" s="54">
        <v>250</v>
      </c>
      <c r="G19" s="54">
        <v>5.03</v>
      </c>
      <c r="H19" s="54">
        <v>11.3</v>
      </c>
      <c r="I19" s="54">
        <v>32.380000000000003</v>
      </c>
      <c r="J19" s="54">
        <v>149.6</v>
      </c>
      <c r="K19" s="54">
        <v>42</v>
      </c>
      <c r="L19" s="46">
        <v>16.760000000000002</v>
      </c>
    </row>
    <row r="20" spans="1:12" ht="16.5" thickBot="1" x14ac:dyDescent="0.3">
      <c r="A20" s="25"/>
      <c r="B20" s="16"/>
      <c r="C20" s="11"/>
      <c r="D20" s="7" t="s">
        <v>29</v>
      </c>
      <c r="E20" s="53" t="s">
        <v>55</v>
      </c>
      <c r="F20" s="54">
        <v>90</v>
      </c>
      <c r="G20" s="54">
        <v>18.54</v>
      </c>
      <c r="H20" s="54">
        <v>9.3699999999999992</v>
      </c>
      <c r="I20" s="54">
        <v>4.59</v>
      </c>
      <c r="J20" s="54">
        <v>141.4</v>
      </c>
      <c r="K20" s="54">
        <v>189</v>
      </c>
      <c r="L20" s="46">
        <v>62.71</v>
      </c>
    </row>
    <row r="21" spans="1:12" ht="16.5" thickBot="1" x14ac:dyDescent="0.3">
      <c r="A21" s="25"/>
      <c r="B21" s="16"/>
      <c r="C21" s="11"/>
      <c r="D21" s="7" t="s">
        <v>30</v>
      </c>
      <c r="E21" s="53" t="s">
        <v>56</v>
      </c>
      <c r="F21" s="54">
        <v>150</v>
      </c>
      <c r="G21" s="54">
        <v>17.29</v>
      </c>
      <c r="H21" s="54">
        <v>3.84</v>
      </c>
      <c r="I21" s="54">
        <v>38.130000000000003</v>
      </c>
      <c r="J21" s="54">
        <v>273.5</v>
      </c>
      <c r="K21" s="54">
        <v>130</v>
      </c>
      <c r="L21" s="46">
        <v>6.62</v>
      </c>
    </row>
    <row r="22" spans="1:12" ht="32.25" thickBot="1" x14ac:dyDescent="0.3">
      <c r="A22" s="25"/>
      <c r="B22" s="16"/>
      <c r="C22" s="11"/>
      <c r="D22" s="7" t="s">
        <v>31</v>
      </c>
      <c r="E22" s="53" t="s">
        <v>48</v>
      </c>
      <c r="F22" s="54">
        <v>200</v>
      </c>
      <c r="G22" s="54">
        <v>1.36</v>
      </c>
      <c r="H22" s="54">
        <v>0</v>
      </c>
      <c r="I22" s="54">
        <v>29.02</v>
      </c>
      <c r="J22" s="54">
        <v>116.19</v>
      </c>
      <c r="K22" s="54">
        <v>274</v>
      </c>
      <c r="L22" s="46">
        <v>5.18</v>
      </c>
    </row>
    <row r="23" spans="1:12" ht="16.5" thickBot="1" x14ac:dyDescent="0.3">
      <c r="A23" s="25"/>
      <c r="B23" s="16"/>
      <c r="C23" s="11"/>
      <c r="D23" s="7" t="s">
        <v>32</v>
      </c>
      <c r="E23" s="53" t="s">
        <v>49</v>
      </c>
      <c r="F23" s="54">
        <v>30</v>
      </c>
      <c r="G23" s="54">
        <v>2.2799999999999998</v>
      </c>
      <c r="H23" s="54">
        <v>1.9</v>
      </c>
      <c r="I23" s="54">
        <v>14.08</v>
      </c>
      <c r="J23" s="54">
        <v>55.2</v>
      </c>
      <c r="K23" s="54">
        <v>0</v>
      </c>
      <c r="L23" s="46">
        <v>2.1</v>
      </c>
    </row>
    <row r="24" spans="1:12" ht="16.5" thickBot="1" x14ac:dyDescent="0.3">
      <c r="A24" s="25"/>
      <c r="B24" s="16"/>
      <c r="C24" s="11"/>
      <c r="D24" s="7" t="s">
        <v>33</v>
      </c>
      <c r="E24" s="55" t="s">
        <v>50</v>
      </c>
      <c r="F24" s="56">
        <v>30</v>
      </c>
      <c r="G24" s="56">
        <v>1.95</v>
      </c>
      <c r="H24" s="56">
        <v>1.1200000000000001</v>
      </c>
      <c r="I24" s="56">
        <v>12</v>
      </c>
      <c r="J24" s="56">
        <v>45</v>
      </c>
      <c r="K24" s="56" t="s">
        <v>51</v>
      </c>
      <c r="L24" s="46">
        <v>2.5499999999999998</v>
      </c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46.45</v>
      </c>
      <c r="H27" s="21">
        <f t="shared" si="3"/>
        <v>27.53</v>
      </c>
      <c r="I27" s="21">
        <f t="shared" si="3"/>
        <v>130.19999999999999</v>
      </c>
      <c r="J27" s="21">
        <f t="shared" si="3"/>
        <v>780.8900000000001</v>
      </c>
      <c r="K27" s="27"/>
      <c r="L27" s="21">
        <v>95.92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95.92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1173</v>
      </c>
      <c r="G47" s="34">
        <f t="shared" ref="G47:J47" si="7">G13+G17+G27+G32+G39+G46</f>
        <v>51.672000000000004</v>
      </c>
      <c r="H47" s="34">
        <f t="shared" si="7"/>
        <v>32.966999999999999</v>
      </c>
      <c r="I47" s="34">
        <f t="shared" si="7"/>
        <v>182.54</v>
      </c>
      <c r="J47" s="34">
        <f t="shared" si="7"/>
        <v>1062.5100000000002</v>
      </c>
      <c r="K47" s="35"/>
      <c r="L47" s="34">
        <v>151.03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 x14ac:dyDescent="0.2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5" x14ac:dyDescent="0.2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5" x14ac:dyDescent="0.2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 x14ac:dyDescent="0.2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 x14ac:dyDescent="0.2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.75" thickBot="1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6" si="12">SUM(L48:L54)</f>
        <v>0</v>
      </c>
    </row>
    <row r="56" spans="1:12" ht="16.5" thickBot="1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3" t="s">
        <v>45</v>
      </c>
      <c r="F56" s="54">
        <v>185</v>
      </c>
      <c r="G56" s="54">
        <v>2.1999999999999999E-2</v>
      </c>
      <c r="H56" s="54">
        <v>3.6999999999999998E-2</v>
      </c>
      <c r="I56" s="54">
        <v>20.94</v>
      </c>
      <c r="J56" s="54">
        <v>81.62</v>
      </c>
      <c r="K56" s="54">
        <v>89</v>
      </c>
      <c r="L56" s="46">
        <v>36.32</v>
      </c>
    </row>
    <row r="57" spans="1:12" ht="16.5" thickBot="1" x14ac:dyDescent="0.3">
      <c r="A57" s="15"/>
      <c r="B57" s="16"/>
      <c r="C57" s="11"/>
      <c r="D57" s="12" t="s">
        <v>35</v>
      </c>
      <c r="E57" s="53" t="s">
        <v>52</v>
      </c>
      <c r="F57" s="54">
        <v>50</v>
      </c>
      <c r="G57" s="54">
        <v>2.4</v>
      </c>
      <c r="H57" s="54">
        <v>4.4000000000000004</v>
      </c>
      <c r="I57" s="54">
        <v>23.9</v>
      </c>
      <c r="J57" s="54">
        <v>144.5</v>
      </c>
      <c r="K57" s="54">
        <v>312</v>
      </c>
      <c r="L57" s="46">
        <v>11</v>
      </c>
    </row>
    <row r="58" spans="1:12" ht="16.5" thickBot="1" x14ac:dyDescent="0.3">
      <c r="A58" s="15"/>
      <c r="B58" s="16"/>
      <c r="C58" s="11"/>
      <c r="D58" s="12" t="s">
        <v>31</v>
      </c>
      <c r="E58" s="55" t="s">
        <v>53</v>
      </c>
      <c r="F58" s="56">
        <v>200</v>
      </c>
      <c r="G58" s="56">
        <v>2.79</v>
      </c>
      <c r="H58" s="56">
        <v>3.19</v>
      </c>
      <c r="I58" s="56">
        <v>19.71</v>
      </c>
      <c r="J58" s="56">
        <v>118.69</v>
      </c>
      <c r="K58" s="56">
        <v>286</v>
      </c>
      <c r="L58" s="46">
        <v>11.31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435</v>
      </c>
      <c r="G59" s="21">
        <f t="shared" ref="G59" si="13">SUM(G56:G58)</f>
        <v>5.2119999999999997</v>
      </c>
      <c r="H59" s="21">
        <f t="shared" ref="H59" si="14">SUM(H56:H58)</f>
        <v>7.6270000000000007</v>
      </c>
      <c r="I59" s="21">
        <f t="shared" ref="I59" si="15">SUM(I56:I58)</f>
        <v>64.550000000000011</v>
      </c>
      <c r="J59" s="21">
        <f t="shared" ref="J59" si="16">SUM(J56:J58)</f>
        <v>344.81</v>
      </c>
      <c r="K59" s="27"/>
      <c r="L59" s="21">
        <v>58.63</v>
      </c>
    </row>
    <row r="60" spans="1:12" ht="16.5" thickBot="1" x14ac:dyDescent="0.3">
      <c r="A60" s="15"/>
      <c r="B60" s="16"/>
      <c r="C60" s="10" t="s">
        <v>26</v>
      </c>
      <c r="D60" s="7" t="s">
        <v>28</v>
      </c>
      <c r="E60" s="55" t="s">
        <v>54</v>
      </c>
      <c r="F60" s="56">
        <v>250</v>
      </c>
      <c r="G60" s="56">
        <v>2.83</v>
      </c>
      <c r="H60" s="56">
        <v>2.86</v>
      </c>
      <c r="I60" s="56">
        <v>21.75</v>
      </c>
      <c r="J60" s="56">
        <v>124</v>
      </c>
      <c r="K60" s="56">
        <v>47</v>
      </c>
      <c r="L60" s="46">
        <v>11.35</v>
      </c>
    </row>
    <row r="61" spans="1:12" ht="16.5" thickBot="1" x14ac:dyDescent="0.3">
      <c r="A61" s="15"/>
      <c r="B61" s="16"/>
      <c r="C61" s="11"/>
      <c r="D61" s="7" t="s">
        <v>29</v>
      </c>
      <c r="E61" s="53" t="s">
        <v>101</v>
      </c>
      <c r="F61" s="54">
        <v>100</v>
      </c>
      <c r="G61" s="54">
        <v>10.25</v>
      </c>
      <c r="H61" s="54">
        <v>13.06</v>
      </c>
      <c r="I61" s="54">
        <v>12.13</v>
      </c>
      <c r="J61" s="54">
        <v>205.7</v>
      </c>
      <c r="K61" s="54">
        <v>214</v>
      </c>
      <c r="L61" s="46">
        <v>44.16</v>
      </c>
    </row>
    <row r="62" spans="1:12" ht="16.5" thickBot="1" x14ac:dyDescent="0.3">
      <c r="A62" s="15"/>
      <c r="B62" s="16"/>
      <c r="C62" s="11"/>
      <c r="D62" s="7" t="s">
        <v>30</v>
      </c>
      <c r="E62" s="55" t="s">
        <v>102</v>
      </c>
      <c r="F62" s="56">
        <v>150</v>
      </c>
      <c r="G62" s="58">
        <v>8.73</v>
      </c>
      <c r="H62" s="56">
        <v>5.43</v>
      </c>
      <c r="I62" s="56">
        <v>45</v>
      </c>
      <c r="J62" s="56">
        <v>263.8</v>
      </c>
      <c r="K62" s="56">
        <v>219</v>
      </c>
      <c r="L62" s="46">
        <v>6.12</v>
      </c>
    </row>
    <row r="63" spans="1:12" ht="32.25" thickBot="1" x14ac:dyDescent="0.3">
      <c r="A63" s="15"/>
      <c r="B63" s="16"/>
      <c r="C63" s="11"/>
      <c r="D63" s="7" t="s">
        <v>31</v>
      </c>
      <c r="E63" s="55" t="s">
        <v>103</v>
      </c>
      <c r="F63" s="56">
        <v>200</v>
      </c>
      <c r="G63" s="56">
        <v>0.33</v>
      </c>
      <c r="H63" s="56" t="s">
        <v>104</v>
      </c>
      <c r="I63" s="56">
        <v>22.66</v>
      </c>
      <c r="J63" s="56">
        <v>91.98</v>
      </c>
      <c r="K63" s="56">
        <v>280</v>
      </c>
      <c r="L63" s="46">
        <v>8</v>
      </c>
    </row>
    <row r="64" spans="1:12" ht="16.5" thickBot="1" x14ac:dyDescent="0.3">
      <c r="A64" s="15"/>
      <c r="B64" s="16"/>
      <c r="C64" s="11"/>
      <c r="D64" s="7" t="s">
        <v>32</v>
      </c>
      <c r="E64" s="55" t="s">
        <v>58</v>
      </c>
      <c r="F64" s="56">
        <v>30</v>
      </c>
      <c r="G64" s="56">
        <v>2.2799999999999998</v>
      </c>
      <c r="H64" s="56">
        <v>1.9</v>
      </c>
      <c r="I64" s="56">
        <v>14.08</v>
      </c>
      <c r="J64" s="58">
        <v>55.2</v>
      </c>
      <c r="K64" s="56">
        <v>0</v>
      </c>
      <c r="L64" s="46">
        <v>2.1</v>
      </c>
    </row>
    <row r="65" spans="1:12" ht="16.5" thickBot="1" x14ac:dyDescent="0.3">
      <c r="A65" s="15"/>
      <c r="B65" s="16"/>
      <c r="C65" s="11"/>
      <c r="D65" s="7" t="s">
        <v>33</v>
      </c>
      <c r="E65" s="55" t="s">
        <v>50</v>
      </c>
      <c r="F65" s="56">
        <v>30</v>
      </c>
      <c r="G65" s="56">
        <v>1.95</v>
      </c>
      <c r="H65" s="56">
        <v>1.1200000000000001</v>
      </c>
      <c r="I65" s="56">
        <v>12</v>
      </c>
      <c r="J65" s="56">
        <v>45</v>
      </c>
      <c r="K65" s="56" t="s">
        <v>51</v>
      </c>
      <c r="L65" s="46">
        <v>2.5499999999999998</v>
      </c>
    </row>
    <row r="66" spans="1:12" ht="15" x14ac:dyDescent="0.25">
      <c r="A66" s="15"/>
      <c r="B66" s="16"/>
      <c r="C66" s="11"/>
      <c r="D66" s="6"/>
      <c r="E66" s="45"/>
      <c r="F66" s="46"/>
      <c r="G66" s="46"/>
      <c r="H66" s="46"/>
      <c r="I66" s="46"/>
      <c r="J66" s="46"/>
      <c r="K66" s="47"/>
      <c r="L66" s="46"/>
    </row>
    <row r="67" spans="1:12" ht="15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17"/>
      <c r="B68" s="18"/>
      <c r="C68" s="8"/>
      <c r="D68" s="19" t="s">
        <v>39</v>
      </c>
      <c r="E68" s="9"/>
      <c r="F68" s="21">
        <f>SUM(F60:F67)</f>
        <v>760</v>
      </c>
      <c r="G68" s="21">
        <f>SUM(G60:G67)</f>
        <v>26.37</v>
      </c>
      <c r="H68" s="21">
        <f>SUM(H60:H67)</f>
        <v>24.37</v>
      </c>
      <c r="I68" s="21">
        <f>SUM(I60:I67)</f>
        <v>127.61999999999999</v>
      </c>
      <c r="J68" s="21">
        <f>SUM(J60:J67)</f>
        <v>785.68000000000006</v>
      </c>
      <c r="K68" s="27"/>
      <c r="L68" s="21">
        <v>74.28</v>
      </c>
    </row>
    <row r="69" spans="1:12" ht="15" x14ac:dyDescent="0.25">
      <c r="A69" s="14">
        <f>A48</f>
        <v>1</v>
      </c>
      <c r="B69" s="14">
        <f>B48</f>
        <v>2</v>
      </c>
      <c r="C69" s="10" t="s">
        <v>34</v>
      </c>
      <c r="D69" s="12" t="s">
        <v>35</v>
      </c>
      <c r="E69" s="45"/>
      <c r="F69" s="46"/>
      <c r="G69" s="46"/>
      <c r="H69" s="46"/>
      <c r="I69" s="46"/>
      <c r="J69" s="46"/>
      <c r="K69" s="47"/>
      <c r="L69" s="46"/>
    </row>
    <row r="70" spans="1:12" ht="15" x14ac:dyDescent="0.25">
      <c r="A70" s="15"/>
      <c r="B70" s="16"/>
      <c r="C70" s="11"/>
      <c r="D70" s="12" t="s">
        <v>31</v>
      </c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6"/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" si="17">SUM(G69:G72)</f>
        <v>0</v>
      </c>
      <c r="H73" s="21">
        <f t="shared" ref="H73" si="18">SUM(H69:H72)</f>
        <v>0</v>
      </c>
      <c r="I73" s="21">
        <f t="shared" ref="I73" si="19">SUM(I69:I72)</f>
        <v>0</v>
      </c>
      <c r="J73" s="21">
        <f t="shared" ref="J73" si="20">SUM(J69:J72)</f>
        <v>0</v>
      </c>
      <c r="K73" s="27"/>
      <c r="L73" s="21">
        <f t="shared" ref="L73" si="21">SUM(L66:L72)</f>
        <v>74.28</v>
      </c>
    </row>
    <row r="74" spans="1:12" ht="15" x14ac:dyDescent="0.25">
      <c r="A74" s="14">
        <f>A48</f>
        <v>1</v>
      </c>
      <c r="B74" s="14">
        <f>B48</f>
        <v>2</v>
      </c>
      <c r="C74" s="10" t="s">
        <v>36</v>
      </c>
      <c r="D74" s="7" t="s">
        <v>21</v>
      </c>
      <c r="E74" s="45"/>
      <c r="F74" s="46"/>
      <c r="G74" s="46"/>
      <c r="H74" s="46"/>
      <c r="I74" s="46"/>
      <c r="J74" s="46"/>
      <c r="K74" s="47"/>
      <c r="L74" s="46"/>
    </row>
    <row r="75" spans="1:12" ht="15" x14ac:dyDescent="0.25">
      <c r="A75" s="15"/>
      <c r="B75" s="16"/>
      <c r="C75" s="11"/>
      <c r="D75" s="7" t="s">
        <v>30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31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23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6"/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7"/>
      <c r="B80" s="18"/>
      <c r="C80" s="8"/>
      <c r="D80" s="19" t="s">
        <v>39</v>
      </c>
      <c r="E80" s="9"/>
      <c r="F80" s="21">
        <f>SUM(F74:F79)</f>
        <v>0</v>
      </c>
      <c r="G80" s="21">
        <f t="shared" ref="G80" si="22">SUM(G74:G79)</f>
        <v>0</v>
      </c>
      <c r="H80" s="21">
        <f t="shared" ref="H80" si="23">SUM(H74:H79)</f>
        <v>0</v>
      </c>
      <c r="I80" s="21">
        <f t="shared" ref="I80" si="24">SUM(I74:I79)</f>
        <v>0</v>
      </c>
      <c r="J80" s="21">
        <f t="shared" ref="J80" si="25">SUM(J74:J79)</f>
        <v>0</v>
      </c>
      <c r="K80" s="27"/>
      <c r="L80" s="21">
        <f t="shared" ref="L80" ca="1" si="26">SUM(L74:L82)</f>
        <v>0</v>
      </c>
    </row>
    <row r="81" spans="1:12" ht="15" x14ac:dyDescent="0.25">
      <c r="A81" s="14">
        <f>A48</f>
        <v>1</v>
      </c>
      <c r="B81" s="14">
        <f>B48</f>
        <v>2</v>
      </c>
      <c r="C81" s="10" t="s">
        <v>37</v>
      </c>
      <c r="D81" s="12" t="s">
        <v>38</v>
      </c>
      <c r="E81" s="45"/>
      <c r="F81" s="46"/>
      <c r="G81" s="46"/>
      <c r="H81" s="46"/>
      <c r="I81" s="46"/>
      <c r="J81" s="46"/>
      <c r="K81" s="47"/>
      <c r="L81" s="46"/>
    </row>
    <row r="82" spans="1:12" ht="15" x14ac:dyDescent="0.25">
      <c r="A82" s="15"/>
      <c r="B82" s="16"/>
      <c r="C82" s="11"/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31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24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6"/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7"/>
      <c r="B87" s="18"/>
      <c r="C87" s="8"/>
      <c r="D87" s="20" t="s">
        <v>39</v>
      </c>
      <c r="E87" s="9"/>
      <c r="F87" s="21">
        <f>SUM(F81:F86)</f>
        <v>0</v>
      </c>
      <c r="G87" s="21">
        <f t="shared" ref="G87" si="27">SUM(G81:G86)</f>
        <v>0</v>
      </c>
      <c r="H87" s="21">
        <f t="shared" ref="H87" si="28">SUM(H81:H86)</f>
        <v>0</v>
      </c>
      <c r="I87" s="21">
        <f t="shared" ref="I87" si="29">SUM(I81:I86)</f>
        <v>0</v>
      </c>
      <c r="J87" s="21">
        <f t="shared" ref="J87" si="30">SUM(J81:J86)</f>
        <v>0</v>
      </c>
      <c r="K87" s="27"/>
      <c r="L87" s="21">
        <f t="shared" ref="L87" ca="1" si="31">SUM(L81:L89)</f>
        <v>0</v>
      </c>
    </row>
    <row r="88" spans="1:12" ht="15.75" customHeight="1" x14ac:dyDescent="0.2">
      <c r="A88" s="36">
        <f>A48</f>
        <v>1</v>
      </c>
      <c r="B88" s="36">
        <f>B48</f>
        <v>2</v>
      </c>
      <c r="C88" s="65" t="s">
        <v>4</v>
      </c>
      <c r="D88" s="66"/>
      <c r="E88" s="33"/>
      <c r="F88" s="34">
        <f>F55+F59+F68+F73+F80+F87</f>
        <v>1195</v>
      </c>
      <c r="G88" s="34">
        <f>G55+G59+G68+G73+G80+G87</f>
        <v>31.582000000000001</v>
      </c>
      <c r="H88" s="34">
        <f>H55+H59+H68+H73+H80+H87</f>
        <v>31.997</v>
      </c>
      <c r="I88" s="34">
        <f>I55+I59+I68+I73+I80+I87</f>
        <v>192.17000000000002</v>
      </c>
      <c r="J88" s="34">
        <f>J55+J59+J68+J73+J80+J87</f>
        <v>1130.49</v>
      </c>
      <c r="K88" s="35"/>
      <c r="L88" s="34">
        <v>132.91</v>
      </c>
    </row>
    <row r="89" spans="1:12" ht="15" x14ac:dyDescent="0.25">
      <c r="A89" s="22">
        <v>1</v>
      </c>
      <c r="B89" s="23">
        <v>3</v>
      </c>
      <c r="C89" s="24" t="s">
        <v>20</v>
      </c>
      <c r="D89" s="5" t="s">
        <v>21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5"/>
      <c r="B90" s="16"/>
      <c r="C90" s="11"/>
      <c r="D90" s="6"/>
      <c r="E90" s="45"/>
      <c r="F90" s="46"/>
      <c r="G90" s="46"/>
      <c r="H90" s="46"/>
      <c r="I90" s="46"/>
      <c r="J90" s="46"/>
      <c r="K90" s="47"/>
      <c r="L90" s="46"/>
    </row>
    <row r="91" spans="1:12" ht="15" x14ac:dyDescent="0.25">
      <c r="A91" s="25"/>
      <c r="B91" s="16"/>
      <c r="C91" s="11"/>
      <c r="D91" s="7" t="s">
        <v>22</v>
      </c>
      <c r="E91" s="45"/>
      <c r="F91" s="46"/>
      <c r="G91" s="46"/>
      <c r="H91" s="46"/>
      <c r="I91" s="46"/>
      <c r="J91" s="46"/>
      <c r="K91" s="47"/>
      <c r="L91" s="46"/>
    </row>
    <row r="92" spans="1:12" ht="15" x14ac:dyDescent="0.25">
      <c r="A92" s="25"/>
      <c r="B92" s="16"/>
      <c r="C92" s="11"/>
      <c r="D92" s="7" t="s">
        <v>23</v>
      </c>
      <c r="E92" s="45"/>
      <c r="F92" s="46"/>
      <c r="G92" s="46"/>
      <c r="H92" s="46"/>
      <c r="I92" s="46"/>
      <c r="J92" s="46"/>
      <c r="K92" s="47"/>
      <c r="L92" s="46"/>
    </row>
    <row r="93" spans="1:12" ht="15" x14ac:dyDescent="0.25">
      <c r="A93" s="25"/>
      <c r="B93" s="16"/>
      <c r="C93" s="11"/>
      <c r="D93" s="7" t="s">
        <v>24</v>
      </c>
      <c r="E93" s="45"/>
      <c r="F93" s="46"/>
      <c r="G93" s="46"/>
      <c r="H93" s="46"/>
      <c r="I93" s="46"/>
      <c r="J93" s="46"/>
      <c r="K93" s="47"/>
      <c r="L93" s="46"/>
    </row>
    <row r="94" spans="1:12" ht="15" x14ac:dyDescent="0.25">
      <c r="A94" s="25"/>
      <c r="B94" s="16"/>
      <c r="C94" s="11"/>
      <c r="D94" s="6"/>
      <c r="E94" s="45"/>
      <c r="F94" s="46"/>
      <c r="G94" s="46"/>
      <c r="H94" s="46"/>
      <c r="I94" s="46"/>
      <c r="J94" s="46"/>
      <c r="K94" s="47"/>
      <c r="L94" s="46"/>
    </row>
    <row r="95" spans="1:12" ht="15" x14ac:dyDescent="0.2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 x14ac:dyDescent="0.25">
      <c r="A96" s="26"/>
      <c r="B96" s="18"/>
      <c r="C96" s="8"/>
      <c r="D96" s="19" t="s">
        <v>39</v>
      </c>
      <c r="E96" s="9"/>
      <c r="F96" s="21">
        <f>SUM(F89:F95)</f>
        <v>0</v>
      </c>
      <c r="G96" s="21">
        <f t="shared" ref="G96" si="32">SUM(G89:G95)</f>
        <v>0</v>
      </c>
      <c r="H96" s="21">
        <f t="shared" ref="H96" si="33">SUM(H89:H95)</f>
        <v>0</v>
      </c>
      <c r="I96" s="21">
        <f t="shared" ref="I96" si="34">SUM(I89:I95)</f>
        <v>0</v>
      </c>
      <c r="J96" s="21">
        <f t="shared" ref="J96" si="35">SUM(J89:J95)</f>
        <v>0</v>
      </c>
      <c r="K96" s="27"/>
      <c r="L96" s="21">
        <f t="shared" si="12"/>
        <v>0</v>
      </c>
    </row>
    <row r="97" spans="1:12" ht="15.75" thickBot="1" x14ac:dyDescent="0.3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45"/>
      <c r="F97" s="46"/>
      <c r="G97" s="46"/>
      <c r="H97" s="46"/>
      <c r="I97" s="46"/>
      <c r="J97" s="46"/>
      <c r="K97" s="47"/>
      <c r="L97" s="46"/>
    </row>
    <row r="98" spans="1:12" ht="16.5" thickBot="1" x14ac:dyDescent="0.3">
      <c r="A98" s="25"/>
      <c r="B98" s="16"/>
      <c r="C98" s="11"/>
      <c r="D98" s="7" t="s">
        <v>23</v>
      </c>
      <c r="E98" s="53" t="s">
        <v>59</v>
      </c>
      <c r="F98" s="54">
        <v>50</v>
      </c>
      <c r="G98" s="54">
        <v>5.91</v>
      </c>
      <c r="H98" s="54">
        <v>10.35</v>
      </c>
      <c r="I98" s="54">
        <v>16.12</v>
      </c>
      <c r="J98" s="54">
        <v>181.27</v>
      </c>
      <c r="K98" s="54">
        <v>384</v>
      </c>
      <c r="L98" s="46">
        <v>11.02</v>
      </c>
    </row>
    <row r="99" spans="1:12" ht="16.5" thickBot="1" x14ac:dyDescent="0.3">
      <c r="A99" s="25"/>
      <c r="B99" s="16"/>
      <c r="C99" s="11"/>
      <c r="D99" s="12" t="s">
        <v>31</v>
      </c>
      <c r="E99" s="55" t="s">
        <v>47</v>
      </c>
      <c r="F99" s="56">
        <v>200</v>
      </c>
      <c r="G99" s="56">
        <v>2</v>
      </c>
      <c r="H99" s="56">
        <v>0.2</v>
      </c>
      <c r="I99" s="56">
        <v>5.8</v>
      </c>
      <c r="J99" s="56">
        <v>36</v>
      </c>
      <c r="K99" s="56">
        <v>293</v>
      </c>
      <c r="L99" s="46">
        <v>25.39</v>
      </c>
    </row>
    <row r="100" spans="1:12" ht="15.75" thickBot="1" x14ac:dyDescent="0.3">
      <c r="A100" s="26"/>
      <c r="B100" s="18"/>
      <c r="C100" s="8"/>
      <c r="D100" s="19" t="s">
        <v>39</v>
      </c>
      <c r="E100" s="9"/>
      <c r="F100" s="21">
        <f>SUM(F97:F99)</f>
        <v>250</v>
      </c>
      <c r="G100" s="21">
        <f t="shared" ref="G100" si="36">SUM(G97:G99)</f>
        <v>7.91</v>
      </c>
      <c r="H100" s="21">
        <f t="shared" ref="H100" si="37">SUM(H97:H99)</f>
        <v>10.549999999999999</v>
      </c>
      <c r="I100" s="21">
        <f t="shared" ref="I100" si="38">SUM(I97:I99)</f>
        <v>21.92</v>
      </c>
      <c r="J100" s="21">
        <f t="shared" ref="J100" si="39">SUM(J97:J99)</f>
        <v>217.27</v>
      </c>
      <c r="K100" s="27"/>
      <c r="L100" s="21">
        <v>36.409999999999997</v>
      </c>
    </row>
    <row r="101" spans="1:12" ht="16.5" thickBot="1" x14ac:dyDescent="0.3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3" t="s">
        <v>60</v>
      </c>
      <c r="F101" s="54">
        <v>60</v>
      </c>
      <c r="G101" s="54">
        <v>6.97</v>
      </c>
      <c r="H101" s="54">
        <v>2.37</v>
      </c>
      <c r="I101" s="54">
        <v>0</v>
      </c>
      <c r="J101" s="54">
        <v>49.32</v>
      </c>
      <c r="K101" s="54" t="s">
        <v>61</v>
      </c>
      <c r="L101" s="46">
        <v>23.74</v>
      </c>
    </row>
    <row r="102" spans="1:12" ht="16.5" thickBot="1" x14ac:dyDescent="0.3">
      <c r="A102" s="25"/>
      <c r="B102" s="16"/>
      <c r="C102" s="11"/>
      <c r="D102" s="7" t="s">
        <v>28</v>
      </c>
      <c r="E102" s="55" t="s">
        <v>62</v>
      </c>
      <c r="F102" s="56">
        <v>250</v>
      </c>
      <c r="G102" s="56">
        <v>7.72</v>
      </c>
      <c r="H102" s="56">
        <v>6.93</v>
      </c>
      <c r="I102" s="56">
        <v>13.11</v>
      </c>
      <c r="J102" s="56">
        <v>123.07</v>
      </c>
      <c r="K102" s="56">
        <v>37</v>
      </c>
      <c r="L102" s="46">
        <v>17.88</v>
      </c>
    </row>
    <row r="103" spans="1:12" ht="16.5" thickBot="1" x14ac:dyDescent="0.3">
      <c r="A103" s="25"/>
      <c r="B103" s="16"/>
      <c r="C103" s="11"/>
      <c r="D103" s="7" t="s">
        <v>29</v>
      </c>
      <c r="E103" s="55" t="s">
        <v>63</v>
      </c>
      <c r="F103" s="56">
        <v>100</v>
      </c>
      <c r="G103" s="56">
        <v>23.32</v>
      </c>
      <c r="H103" s="56">
        <v>28.94</v>
      </c>
      <c r="I103" s="56">
        <v>4.7</v>
      </c>
      <c r="J103" s="56">
        <v>370</v>
      </c>
      <c r="K103" s="56">
        <v>192</v>
      </c>
      <c r="L103" s="46">
        <v>26.68</v>
      </c>
    </row>
    <row r="104" spans="1:12" ht="16.5" thickBot="1" x14ac:dyDescent="0.3">
      <c r="A104" s="25"/>
      <c r="B104" s="16"/>
      <c r="C104" s="11"/>
      <c r="D104" s="7" t="s">
        <v>30</v>
      </c>
      <c r="E104" s="55" t="s">
        <v>64</v>
      </c>
      <c r="F104" s="56">
        <v>180</v>
      </c>
      <c r="G104" s="56">
        <v>4.26</v>
      </c>
      <c r="H104" s="56">
        <v>8.08</v>
      </c>
      <c r="I104" s="56">
        <v>31.06</v>
      </c>
      <c r="J104" s="56">
        <v>213.9</v>
      </c>
      <c r="K104" s="56">
        <v>241</v>
      </c>
      <c r="L104" s="46">
        <v>10.01</v>
      </c>
    </row>
    <row r="105" spans="1:12" ht="32.25" thickBot="1" x14ac:dyDescent="0.3">
      <c r="A105" s="25"/>
      <c r="B105" s="16"/>
      <c r="C105" s="11"/>
      <c r="D105" s="7" t="s">
        <v>31</v>
      </c>
      <c r="E105" s="55" t="s">
        <v>65</v>
      </c>
      <c r="F105" s="56">
        <v>200</v>
      </c>
      <c r="G105" s="56">
        <v>1.36</v>
      </c>
      <c r="H105" s="56">
        <v>0</v>
      </c>
      <c r="I105" s="56">
        <v>29.02</v>
      </c>
      <c r="J105" s="56">
        <v>116.19</v>
      </c>
      <c r="K105" s="56">
        <v>274</v>
      </c>
      <c r="L105" s="46">
        <v>5.18</v>
      </c>
    </row>
    <row r="106" spans="1:12" ht="16.5" thickBot="1" x14ac:dyDescent="0.3">
      <c r="A106" s="25"/>
      <c r="B106" s="16"/>
      <c r="C106" s="11"/>
      <c r="D106" s="7" t="s">
        <v>32</v>
      </c>
      <c r="E106" s="55" t="s">
        <v>58</v>
      </c>
      <c r="F106" s="56">
        <v>30</v>
      </c>
      <c r="G106" s="56">
        <v>2.2799999999999998</v>
      </c>
      <c r="H106" s="56">
        <v>1.9</v>
      </c>
      <c r="I106" s="56">
        <v>14.08</v>
      </c>
      <c r="J106" s="56">
        <v>55.2</v>
      </c>
      <c r="K106" s="56">
        <v>0</v>
      </c>
      <c r="L106" s="46">
        <v>2.1</v>
      </c>
    </row>
    <row r="107" spans="1:12" ht="16.5" thickBot="1" x14ac:dyDescent="0.3">
      <c r="A107" s="25"/>
      <c r="B107" s="16"/>
      <c r="C107" s="11"/>
      <c r="D107" s="7" t="s">
        <v>33</v>
      </c>
      <c r="E107" s="55" t="s">
        <v>50</v>
      </c>
      <c r="F107" s="56">
        <v>30</v>
      </c>
      <c r="G107" s="56">
        <v>1.95</v>
      </c>
      <c r="H107" s="56">
        <v>1.1200000000000001</v>
      </c>
      <c r="I107" s="56">
        <v>12</v>
      </c>
      <c r="J107" s="56">
        <v>45</v>
      </c>
      <c r="K107" s="56" t="s">
        <v>51</v>
      </c>
      <c r="L107" s="46">
        <v>2.5499999999999998</v>
      </c>
    </row>
    <row r="108" spans="1:12" ht="15" x14ac:dyDescent="0.25">
      <c r="A108" s="25"/>
      <c r="B108" s="16"/>
      <c r="C108" s="11"/>
      <c r="D108" s="6"/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6"/>
      <c r="B110" s="18"/>
      <c r="C110" s="8"/>
      <c r="D110" s="19" t="s">
        <v>39</v>
      </c>
      <c r="E110" s="9"/>
      <c r="F110" s="21">
        <f>SUM(F101:F109)</f>
        <v>850</v>
      </c>
      <c r="G110" s="21">
        <f t="shared" ref="G110" si="40">SUM(G101:G109)</f>
        <v>47.86</v>
      </c>
      <c r="H110" s="21">
        <f t="shared" ref="H110" si="41">SUM(H101:H109)</f>
        <v>49.339999999999996</v>
      </c>
      <c r="I110" s="21">
        <f t="shared" ref="I110" si="42">SUM(I101:I109)</f>
        <v>103.97</v>
      </c>
      <c r="J110" s="21">
        <f t="shared" ref="J110" si="43">SUM(J101:J109)</f>
        <v>972.68000000000006</v>
      </c>
      <c r="K110" s="27"/>
      <c r="L110" s="21">
        <v>88.14</v>
      </c>
    </row>
    <row r="111" spans="1:12" ht="15" x14ac:dyDescent="0.25">
      <c r="A111" s="28">
        <f>A89</f>
        <v>1</v>
      </c>
      <c r="B111" s="14">
        <f>B89</f>
        <v>3</v>
      </c>
      <c r="C111" s="10" t="s">
        <v>34</v>
      </c>
      <c r="D111" s="12" t="s">
        <v>35</v>
      </c>
      <c r="E111" s="45"/>
      <c r="F111" s="46"/>
      <c r="G111" s="46"/>
      <c r="H111" s="46"/>
      <c r="I111" s="46"/>
      <c r="J111" s="46"/>
      <c r="K111" s="47"/>
      <c r="L111" s="46"/>
    </row>
    <row r="112" spans="1:12" ht="15" x14ac:dyDescent="0.25">
      <c r="A112" s="25"/>
      <c r="B112" s="16"/>
      <c r="C112" s="11"/>
      <c r="D112" s="12" t="s">
        <v>31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6"/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44">SUM(G111:G114)</f>
        <v>0</v>
      </c>
      <c r="H115" s="21">
        <f t="shared" ref="H115" si="45">SUM(H111:H114)</f>
        <v>0</v>
      </c>
      <c r="I115" s="21">
        <f t="shared" ref="I115" si="46">SUM(I111:I114)</f>
        <v>0</v>
      </c>
      <c r="J115" s="21">
        <f t="shared" ref="J115" si="47">SUM(J111:J114)</f>
        <v>0</v>
      </c>
      <c r="K115" s="27"/>
      <c r="L115" s="21">
        <f t="shared" ref="L115" si="48">SUM(L108:L114)</f>
        <v>88.14</v>
      </c>
    </row>
    <row r="116" spans="1:12" ht="15" x14ac:dyDescent="0.2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45"/>
      <c r="F116" s="46"/>
      <c r="G116" s="46"/>
      <c r="H116" s="46"/>
      <c r="I116" s="46"/>
      <c r="J116" s="46"/>
      <c r="K116" s="47"/>
      <c r="L116" s="46"/>
    </row>
    <row r="117" spans="1:12" ht="15" x14ac:dyDescent="0.25">
      <c r="A117" s="25"/>
      <c r="B117" s="16"/>
      <c r="C117" s="11"/>
      <c r="D117" s="7" t="s">
        <v>30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31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23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6"/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6"/>
      <c r="B122" s="18"/>
      <c r="C122" s="8"/>
      <c r="D122" s="19" t="s">
        <v>39</v>
      </c>
      <c r="E122" s="9"/>
      <c r="F122" s="21">
        <f>SUM(F116:F121)</f>
        <v>0</v>
      </c>
      <c r="G122" s="21">
        <f t="shared" ref="G122" si="49">SUM(G116:G121)</f>
        <v>0</v>
      </c>
      <c r="H122" s="21">
        <f t="shared" ref="H122" si="50">SUM(H116:H121)</f>
        <v>0</v>
      </c>
      <c r="I122" s="21">
        <f t="shared" ref="I122" si="51">SUM(I116:I121)</f>
        <v>0</v>
      </c>
      <c r="J122" s="21">
        <f t="shared" ref="J122" si="52">SUM(J116:J121)</f>
        <v>0</v>
      </c>
      <c r="K122" s="27"/>
      <c r="L122" s="21">
        <f t="shared" ref="L122" ca="1" si="53">SUM(L116:L124)</f>
        <v>0</v>
      </c>
    </row>
    <row r="123" spans="1:12" ht="15" x14ac:dyDescent="0.2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45"/>
      <c r="F123" s="46"/>
      <c r="G123" s="46"/>
      <c r="H123" s="46"/>
      <c r="I123" s="46"/>
      <c r="J123" s="46"/>
      <c r="K123" s="47"/>
      <c r="L123" s="46"/>
    </row>
    <row r="124" spans="1:12" ht="15" x14ac:dyDescent="0.25">
      <c r="A124" s="25"/>
      <c r="B124" s="16"/>
      <c r="C124" s="11"/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31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24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6"/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6"/>
      <c r="B129" s="18"/>
      <c r="C129" s="8"/>
      <c r="D129" s="20" t="s">
        <v>39</v>
      </c>
      <c r="E129" s="9"/>
      <c r="F129" s="21">
        <f>SUM(F123:F128)</f>
        <v>0</v>
      </c>
      <c r="G129" s="21">
        <f t="shared" ref="G129" si="54">SUM(G123:G128)</f>
        <v>0</v>
      </c>
      <c r="H129" s="21">
        <f t="shared" ref="H129" si="55">SUM(H123:H128)</f>
        <v>0</v>
      </c>
      <c r="I129" s="21">
        <f t="shared" ref="I129" si="56">SUM(I123:I128)</f>
        <v>0</v>
      </c>
      <c r="J129" s="21">
        <f t="shared" ref="J129" si="57">SUM(J123:J128)</f>
        <v>0</v>
      </c>
      <c r="K129" s="27"/>
      <c r="L129" s="21">
        <f t="shared" ref="L129" ca="1" si="58">SUM(L123:L131)</f>
        <v>0</v>
      </c>
    </row>
    <row r="130" spans="1:12" ht="15.75" customHeight="1" x14ac:dyDescent="0.2">
      <c r="A130" s="31">
        <f>A89</f>
        <v>1</v>
      </c>
      <c r="B130" s="32">
        <f>B89</f>
        <v>3</v>
      </c>
      <c r="C130" s="65" t="s">
        <v>4</v>
      </c>
      <c r="D130" s="66"/>
      <c r="E130" s="33"/>
      <c r="F130" s="34">
        <f>F96+F100+F110+F115+F122+F129</f>
        <v>1100</v>
      </c>
      <c r="G130" s="34">
        <f t="shared" ref="G130" si="59">G96+G100+G110+G115+G122+G129</f>
        <v>55.769999999999996</v>
      </c>
      <c r="H130" s="34">
        <f t="shared" ref="H130" si="60">H96+H100+H110+H115+H122+H129</f>
        <v>59.889999999999993</v>
      </c>
      <c r="I130" s="34">
        <f t="shared" ref="I130" si="61">I96+I100+I110+I115+I122+I129</f>
        <v>125.89</v>
      </c>
      <c r="J130" s="34">
        <f t="shared" ref="J130" si="62">J96+J100+J110+J115+J122+J129</f>
        <v>1189.95</v>
      </c>
      <c r="K130" s="35"/>
      <c r="L130" s="34">
        <v>124.55</v>
      </c>
    </row>
    <row r="131" spans="1:12" ht="15" x14ac:dyDescent="0.25">
      <c r="A131" s="22">
        <v>1</v>
      </c>
      <c r="B131" s="23">
        <v>4</v>
      </c>
      <c r="C131" s="24" t="s">
        <v>20</v>
      </c>
      <c r="D131" s="5" t="s">
        <v>21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5"/>
      <c r="B132" s="16"/>
      <c r="C132" s="11"/>
      <c r="D132" s="6"/>
      <c r="E132" s="45"/>
      <c r="F132" s="46"/>
      <c r="G132" s="46"/>
      <c r="H132" s="46"/>
      <c r="I132" s="46"/>
      <c r="J132" s="46"/>
      <c r="K132" s="47"/>
      <c r="L132" s="46"/>
    </row>
    <row r="133" spans="1:12" ht="15" x14ac:dyDescent="0.25">
      <c r="A133" s="25"/>
      <c r="B133" s="16"/>
      <c r="C133" s="11"/>
      <c r="D133" s="7" t="s">
        <v>22</v>
      </c>
      <c r="E133" s="45"/>
      <c r="F133" s="46"/>
      <c r="G133" s="46"/>
      <c r="H133" s="46"/>
      <c r="I133" s="46"/>
      <c r="J133" s="46"/>
      <c r="K133" s="47"/>
      <c r="L133" s="46"/>
    </row>
    <row r="134" spans="1:12" ht="15" x14ac:dyDescent="0.25">
      <c r="A134" s="25"/>
      <c r="B134" s="16"/>
      <c r="C134" s="11"/>
      <c r="D134" s="7" t="s">
        <v>23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 x14ac:dyDescent="0.25">
      <c r="A135" s="25"/>
      <c r="B135" s="16"/>
      <c r="C135" s="11"/>
      <c r="D135" s="7" t="s">
        <v>24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 x14ac:dyDescent="0.25">
      <c r="A136" s="25"/>
      <c r="B136" s="16"/>
      <c r="C136" s="11"/>
      <c r="D136" s="6"/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6"/>
      <c r="B138" s="18"/>
      <c r="C138" s="8"/>
      <c r="D138" s="19" t="s">
        <v>39</v>
      </c>
      <c r="E138" s="9"/>
      <c r="F138" s="21">
        <f>SUM(F131:F137)</f>
        <v>0</v>
      </c>
      <c r="G138" s="21">
        <f t="shared" ref="G138" si="63">SUM(G131:G137)</f>
        <v>0</v>
      </c>
      <c r="H138" s="21">
        <f t="shared" ref="H138" si="64">SUM(H131:H137)</f>
        <v>0</v>
      </c>
      <c r="I138" s="21">
        <f t="shared" ref="I138" si="65">SUM(I131:I137)</f>
        <v>0</v>
      </c>
      <c r="J138" s="21">
        <f t="shared" ref="J138" si="66">SUM(J131:J137)</f>
        <v>0</v>
      </c>
      <c r="K138" s="27"/>
      <c r="L138" s="21">
        <f t="shared" ref="L138:L180" si="67">SUM(L131:L137)</f>
        <v>0</v>
      </c>
    </row>
    <row r="139" spans="1:12" ht="15.75" thickBot="1" x14ac:dyDescent="0.3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45"/>
      <c r="F139" s="46"/>
      <c r="G139" s="46"/>
      <c r="H139" s="46"/>
      <c r="I139" s="46"/>
      <c r="J139" s="46"/>
      <c r="K139" s="47"/>
      <c r="L139" s="46"/>
    </row>
    <row r="140" spans="1:12" ht="16.5" thickBot="1" x14ac:dyDescent="0.3">
      <c r="A140" s="25"/>
      <c r="B140" s="16"/>
      <c r="C140" s="11"/>
      <c r="D140" s="7" t="s">
        <v>96</v>
      </c>
      <c r="E140" s="53" t="s">
        <v>66</v>
      </c>
      <c r="F140" s="54" t="s">
        <v>105</v>
      </c>
      <c r="G140" s="54">
        <v>21.7</v>
      </c>
      <c r="H140" s="54">
        <v>4.1900000000000004</v>
      </c>
      <c r="I140" s="54">
        <v>35.729999999999997</v>
      </c>
      <c r="J140" s="54">
        <v>267.45</v>
      </c>
      <c r="K140" s="54">
        <v>154</v>
      </c>
      <c r="L140" s="46">
        <v>52.65</v>
      </c>
    </row>
    <row r="141" spans="1:12" ht="16.5" thickBot="1" x14ac:dyDescent="0.3">
      <c r="A141" s="25"/>
      <c r="B141" s="16"/>
      <c r="C141" s="11"/>
      <c r="D141" s="7" t="s">
        <v>31</v>
      </c>
      <c r="E141" s="55" t="s">
        <v>67</v>
      </c>
      <c r="F141" s="56">
        <v>200</v>
      </c>
      <c r="G141" s="56">
        <v>2.79</v>
      </c>
      <c r="H141" s="56">
        <v>3.19</v>
      </c>
      <c r="I141" s="56">
        <v>19.71</v>
      </c>
      <c r="J141" s="56">
        <v>118.69</v>
      </c>
      <c r="K141" s="56" t="s">
        <v>68</v>
      </c>
      <c r="L141" s="46">
        <v>1.65</v>
      </c>
    </row>
    <row r="142" spans="1:12" ht="15.75" thickBot="1" x14ac:dyDescent="0.3">
      <c r="A142" s="26"/>
      <c r="B142" s="18"/>
      <c r="C142" s="8"/>
      <c r="D142" s="19" t="s">
        <v>39</v>
      </c>
      <c r="E142" s="9"/>
      <c r="F142" s="21">
        <v>320</v>
      </c>
      <c r="G142" s="21">
        <f t="shared" ref="G142" si="68">SUM(G139:G141)</f>
        <v>24.49</v>
      </c>
      <c r="H142" s="21">
        <f t="shared" ref="H142" si="69">SUM(H139:H141)</f>
        <v>7.3800000000000008</v>
      </c>
      <c r="I142" s="21">
        <f t="shared" ref="I142" si="70">SUM(I139:I141)</f>
        <v>55.44</v>
      </c>
      <c r="J142" s="21">
        <f t="shared" ref="J142" si="71">SUM(J139:J141)</f>
        <v>386.14</v>
      </c>
      <c r="K142" s="27"/>
      <c r="L142" s="21">
        <v>54.3</v>
      </c>
    </row>
    <row r="143" spans="1:12" ht="16.5" thickBot="1" x14ac:dyDescent="0.3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3" t="s">
        <v>106</v>
      </c>
      <c r="F143" s="54">
        <v>80</v>
      </c>
      <c r="G143" s="54">
        <v>0.88</v>
      </c>
      <c r="H143" s="54">
        <v>0.16</v>
      </c>
      <c r="I143" s="54">
        <v>3.68</v>
      </c>
      <c r="J143" s="54">
        <v>18.399999999999999</v>
      </c>
      <c r="K143" s="54">
        <v>246</v>
      </c>
      <c r="L143" s="46">
        <v>11.62</v>
      </c>
    </row>
    <row r="144" spans="1:12" ht="16.5" thickBot="1" x14ac:dyDescent="0.3">
      <c r="A144" s="25"/>
      <c r="B144" s="16"/>
      <c r="C144" s="11"/>
      <c r="D144" s="7" t="s">
        <v>28</v>
      </c>
      <c r="E144" s="55" t="s">
        <v>69</v>
      </c>
      <c r="F144" s="56">
        <v>250</v>
      </c>
      <c r="G144" s="56">
        <v>2.09</v>
      </c>
      <c r="H144" s="56">
        <v>6.33</v>
      </c>
      <c r="I144" s="56">
        <v>10.64</v>
      </c>
      <c r="J144" s="56">
        <v>107.83</v>
      </c>
      <c r="K144" s="56">
        <v>63</v>
      </c>
      <c r="L144" s="46">
        <v>15.57</v>
      </c>
    </row>
    <row r="145" spans="1:12" ht="16.5" thickBot="1" x14ac:dyDescent="0.3">
      <c r="A145" s="25"/>
      <c r="B145" s="16"/>
      <c r="C145" s="11"/>
      <c r="D145" s="7" t="s">
        <v>29</v>
      </c>
      <c r="E145" s="55" t="s">
        <v>83</v>
      </c>
      <c r="F145" s="56">
        <v>250</v>
      </c>
      <c r="G145" s="56">
        <v>31</v>
      </c>
      <c r="H145" s="56">
        <v>37.770000000000003</v>
      </c>
      <c r="I145" s="56">
        <v>34.200000000000003</v>
      </c>
      <c r="J145" s="56">
        <v>622.57000000000005</v>
      </c>
      <c r="K145" s="56">
        <v>211</v>
      </c>
      <c r="L145" s="46">
        <v>71.05</v>
      </c>
    </row>
    <row r="146" spans="1:12" ht="15.75" thickBot="1" x14ac:dyDescent="0.3">
      <c r="A146" s="25"/>
      <c r="B146" s="16"/>
      <c r="C146" s="11"/>
      <c r="D146" s="7" t="s">
        <v>30</v>
      </c>
      <c r="E146" s="45"/>
      <c r="F146" s="46"/>
      <c r="G146" s="46"/>
      <c r="H146" s="46"/>
      <c r="I146" s="46"/>
      <c r="J146" s="46"/>
      <c r="K146" s="47"/>
      <c r="L146" s="46"/>
    </row>
    <row r="147" spans="1:12" ht="32.25" thickBot="1" x14ac:dyDescent="0.3">
      <c r="A147" s="25"/>
      <c r="B147" s="16"/>
      <c r="C147" s="11"/>
      <c r="D147" s="7" t="s">
        <v>31</v>
      </c>
      <c r="E147" s="53" t="s">
        <v>103</v>
      </c>
      <c r="F147" s="54">
        <v>200</v>
      </c>
      <c r="G147" s="54">
        <v>0.33</v>
      </c>
      <c r="H147" s="54">
        <v>0</v>
      </c>
      <c r="I147" s="54">
        <v>22.66</v>
      </c>
      <c r="J147" s="54">
        <v>91.98</v>
      </c>
      <c r="K147" s="54">
        <v>280</v>
      </c>
      <c r="L147" s="46">
        <v>8</v>
      </c>
    </row>
    <row r="148" spans="1:12" ht="16.5" thickBot="1" x14ac:dyDescent="0.3">
      <c r="A148" s="25"/>
      <c r="B148" s="16"/>
      <c r="C148" s="11"/>
      <c r="D148" s="7" t="s">
        <v>32</v>
      </c>
      <c r="E148" s="55" t="s">
        <v>49</v>
      </c>
      <c r="F148" s="56">
        <v>30</v>
      </c>
      <c r="G148" s="56">
        <v>2.2799999999999998</v>
      </c>
      <c r="H148" s="56">
        <v>1.9</v>
      </c>
      <c r="I148" s="56">
        <v>14.08</v>
      </c>
      <c r="J148" s="56">
        <v>55.2</v>
      </c>
      <c r="K148" s="56">
        <v>0</v>
      </c>
      <c r="L148" s="46">
        <v>2.1</v>
      </c>
    </row>
    <row r="149" spans="1:12" ht="16.5" thickBot="1" x14ac:dyDescent="0.3">
      <c r="A149" s="25"/>
      <c r="B149" s="16"/>
      <c r="C149" s="11"/>
      <c r="D149" s="7" t="s">
        <v>33</v>
      </c>
      <c r="E149" s="55" t="s">
        <v>50</v>
      </c>
      <c r="F149" s="56">
        <v>30</v>
      </c>
      <c r="G149" s="56">
        <v>1.95</v>
      </c>
      <c r="H149" s="56">
        <v>1.1200000000000001</v>
      </c>
      <c r="I149" s="56">
        <v>12</v>
      </c>
      <c r="J149" s="56">
        <v>45</v>
      </c>
      <c r="K149" s="56" t="s">
        <v>51</v>
      </c>
      <c r="L149" s="46">
        <v>2.5499999999999998</v>
      </c>
    </row>
    <row r="150" spans="1:12" ht="15" x14ac:dyDescent="0.25">
      <c r="A150" s="25"/>
      <c r="B150" s="16"/>
      <c r="C150" s="11"/>
      <c r="D150" s="6"/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6"/>
      <c r="B152" s="18"/>
      <c r="C152" s="8"/>
      <c r="D152" s="19" t="s">
        <v>39</v>
      </c>
      <c r="E152" s="9"/>
      <c r="F152" s="21">
        <f>SUM(F143:F151)</f>
        <v>840</v>
      </c>
      <c r="G152" s="21">
        <f t="shared" ref="G152" si="72">SUM(G143:G151)</f>
        <v>38.53</v>
      </c>
      <c r="H152" s="21">
        <f t="shared" ref="H152" si="73">SUM(H143:H151)</f>
        <v>47.28</v>
      </c>
      <c r="I152" s="21">
        <f t="shared" ref="I152" si="74">SUM(I143:I151)</f>
        <v>97.26</v>
      </c>
      <c r="J152" s="21">
        <f t="shared" ref="J152" si="75">SUM(J143:J151)</f>
        <v>940.98000000000013</v>
      </c>
      <c r="K152" s="27"/>
      <c r="L152" s="21">
        <v>110.89</v>
      </c>
    </row>
    <row r="153" spans="1:12" ht="15" x14ac:dyDescent="0.25">
      <c r="A153" s="28">
        <f>A131</f>
        <v>1</v>
      </c>
      <c r="B153" s="14">
        <f>B131</f>
        <v>4</v>
      </c>
      <c r="C153" s="10" t="s">
        <v>34</v>
      </c>
      <c r="D153" s="12" t="s">
        <v>35</v>
      </c>
      <c r="E153" s="45"/>
      <c r="F153" s="46"/>
      <c r="G153" s="46"/>
      <c r="H153" s="46"/>
      <c r="I153" s="46"/>
      <c r="J153" s="46"/>
      <c r="K153" s="47"/>
      <c r="L153" s="46"/>
    </row>
    <row r="154" spans="1:12" ht="15" x14ac:dyDescent="0.25">
      <c r="A154" s="25"/>
      <c r="B154" s="16"/>
      <c r="C154" s="11"/>
      <c r="D154" s="12" t="s">
        <v>31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6"/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SUM(F153:F156)</f>
        <v>0</v>
      </c>
      <c r="G157" s="21">
        <f t="shared" ref="G157" si="76">SUM(G153:G156)</f>
        <v>0</v>
      </c>
      <c r="H157" s="21">
        <f t="shared" ref="H157" si="77">SUM(H153:H156)</f>
        <v>0</v>
      </c>
      <c r="I157" s="21">
        <f t="shared" ref="I157" si="78">SUM(I153:I156)</f>
        <v>0</v>
      </c>
      <c r="J157" s="21">
        <f t="shared" ref="J157" si="79">SUM(J153:J156)</f>
        <v>0</v>
      </c>
      <c r="K157" s="27"/>
      <c r="L157" s="21">
        <f t="shared" ref="L157" si="80">SUM(L150:L156)</f>
        <v>110.89</v>
      </c>
    </row>
    <row r="158" spans="1:12" ht="15" x14ac:dyDescent="0.2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45"/>
      <c r="F158" s="46"/>
      <c r="G158" s="46"/>
      <c r="H158" s="46"/>
      <c r="I158" s="46"/>
      <c r="J158" s="46"/>
      <c r="K158" s="47"/>
      <c r="L158" s="46"/>
    </row>
    <row r="159" spans="1:12" ht="15" x14ac:dyDescent="0.25">
      <c r="A159" s="25"/>
      <c r="B159" s="16"/>
      <c r="C159" s="11"/>
      <c r="D159" s="7" t="s">
        <v>30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31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23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6"/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6"/>
      <c r="B164" s="18"/>
      <c r="C164" s="8"/>
      <c r="D164" s="19" t="s">
        <v>39</v>
      </c>
      <c r="E164" s="9"/>
      <c r="F164" s="21">
        <f>SUM(F158:F163)</f>
        <v>0</v>
      </c>
      <c r="G164" s="21">
        <f t="shared" ref="G164" si="81">SUM(G158:G163)</f>
        <v>0</v>
      </c>
      <c r="H164" s="21">
        <f t="shared" ref="H164" si="82">SUM(H158:H163)</f>
        <v>0</v>
      </c>
      <c r="I164" s="21">
        <f t="shared" ref="I164" si="83">SUM(I158:I163)</f>
        <v>0</v>
      </c>
      <c r="J164" s="21">
        <f t="shared" ref="J164" si="84">SUM(J158:J163)</f>
        <v>0</v>
      </c>
      <c r="K164" s="27"/>
      <c r="L164" s="21">
        <f t="shared" ref="L164" ca="1" si="85">SUM(L158:L166)</f>
        <v>0</v>
      </c>
    </row>
    <row r="165" spans="1:12" ht="15" x14ac:dyDescent="0.2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45"/>
      <c r="F165" s="46"/>
      <c r="G165" s="46"/>
      <c r="H165" s="46"/>
      <c r="I165" s="46"/>
      <c r="J165" s="46"/>
      <c r="K165" s="47"/>
      <c r="L165" s="46"/>
    </row>
    <row r="166" spans="1:12" ht="15" x14ac:dyDescent="0.25">
      <c r="A166" s="25"/>
      <c r="B166" s="16"/>
      <c r="C166" s="11"/>
      <c r="D166" s="12" t="s">
        <v>35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31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24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6"/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6"/>
      <c r="B171" s="18"/>
      <c r="C171" s="8"/>
      <c r="D171" s="20" t="s">
        <v>39</v>
      </c>
      <c r="E171" s="9"/>
      <c r="F171" s="21">
        <f>SUM(F165:F170)</f>
        <v>0</v>
      </c>
      <c r="G171" s="21">
        <f t="shared" ref="G171" si="86">SUM(G165:G170)</f>
        <v>0</v>
      </c>
      <c r="H171" s="21">
        <f t="shared" ref="H171" si="87">SUM(H165:H170)</f>
        <v>0</v>
      </c>
      <c r="I171" s="21">
        <f t="shared" ref="I171" si="88">SUM(I165:I170)</f>
        <v>0</v>
      </c>
      <c r="J171" s="21">
        <f t="shared" ref="J171" si="89">SUM(J165:J170)</f>
        <v>0</v>
      </c>
      <c r="K171" s="27"/>
      <c r="L171" s="21">
        <f t="shared" ref="L171" ca="1" si="90">SUM(L165:L173)</f>
        <v>0</v>
      </c>
    </row>
    <row r="172" spans="1:12" ht="15.75" customHeight="1" x14ac:dyDescent="0.2">
      <c r="A172" s="31">
        <f>A131</f>
        <v>1</v>
      </c>
      <c r="B172" s="32">
        <f>B131</f>
        <v>4</v>
      </c>
      <c r="C172" s="65" t="s">
        <v>4</v>
      </c>
      <c r="D172" s="66"/>
      <c r="E172" s="33"/>
      <c r="F172" s="34">
        <f>F138+F142+F152+F157+F164+F171</f>
        <v>1160</v>
      </c>
      <c r="G172" s="34">
        <f t="shared" ref="G172" si="91">G138+G142+G152+G157+G164+G171</f>
        <v>63.019999999999996</v>
      </c>
      <c r="H172" s="34">
        <f t="shared" ref="H172" si="92">H138+H142+H152+H157+H164+H171</f>
        <v>54.660000000000004</v>
      </c>
      <c r="I172" s="34">
        <f t="shared" ref="I172" si="93">I138+I142+I152+I157+I164+I171</f>
        <v>152.69999999999999</v>
      </c>
      <c r="J172" s="34">
        <f t="shared" ref="J172" si="94">J138+J142+J152+J157+J164+J171</f>
        <v>1327.1200000000001</v>
      </c>
      <c r="K172" s="35"/>
      <c r="L172" s="34">
        <v>165.19</v>
      </c>
    </row>
    <row r="173" spans="1:12" ht="15" x14ac:dyDescent="0.25">
      <c r="A173" s="22">
        <v>1</v>
      </c>
      <c r="B173" s="23">
        <v>5</v>
      </c>
      <c r="C173" s="24" t="s">
        <v>20</v>
      </c>
      <c r="D173" s="5" t="s">
        <v>21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5"/>
      <c r="B174" s="16"/>
      <c r="C174" s="11"/>
      <c r="D174" s="6"/>
      <c r="E174" s="45"/>
      <c r="F174" s="46"/>
      <c r="G174" s="46"/>
      <c r="H174" s="46"/>
      <c r="I174" s="46"/>
      <c r="J174" s="46"/>
      <c r="K174" s="47"/>
      <c r="L174" s="46"/>
    </row>
    <row r="175" spans="1:12" ht="15" x14ac:dyDescent="0.25">
      <c r="A175" s="25"/>
      <c r="B175" s="16"/>
      <c r="C175" s="11"/>
      <c r="D175" s="7" t="s">
        <v>22</v>
      </c>
      <c r="E175" s="45"/>
      <c r="F175" s="46"/>
      <c r="G175" s="46"/>
      <c r="H175" s="46"/>
      <c r="I175" s="46"/>
      <c r="J175" s="46"/>
      <c r="K175" s="47"/>
      <c r="L175" s="46"/>
    </row>
    <row r="176" spans="1:12" ht="15" x14ac:dyDescent="0.25">
      <c r="A176" s="25"/>
      <c r="B176" s="16"/>
      <c r="C176" s="11"/>
      <c r="D176" s="7" t="s">
        <v>23</v>
      </c>
      <c r="E176" s="45"/>
      <c r="F176" s="46"/>
      <c r="G176" s="46"/>
      <c r="H176" s="46"/>
      <c r="I176" s="46"/>
      <c r="J176" s="46"/>
      <c r="K176" s="47"/>
      <c r="L176" s="46"/>
    </row>
    <row r="177" spans="1:12" ht="15" x14ac:dyDescent="0.25">
      <c r="A177" s="25"/>
      <c r="B177" s="16"/>
      <c r="C177" s="11"/>
      <c r="D177" s="7" t="s">
        <v>24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 x14ac:dyDescent="0.25">
      <c r="A178" s="25"/>
      <c r="B178" s="16"/>
      <c r="C178" s="11"/>
      <c r="D178" s="6"/>
      <c r="E178" s="45"/>
      <c r="F178" s="46"/>
      <c r="G178" s="46"/>
      <c r="H178" s="46"/>
      <c r="I178" s="46"/>
      <c r="J178" s="46"/>
      <c r="K178" s="47"/>
      <c r="L178" s="46"/>
    </row>
    <row r="179" spans="1:12" ht="15" x14ac:dyDescent="0.2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.75" thickBot="1" x14ac:dyDescent="0.3">
      <c r="A180" s="26"/>
      <c r="B180" s="18"/>
      <c r="C180" s="8"/>
      <c r="D180" s="19" t="s">
        <v>39</v>
      </c>
      <c r="E180" s="9"/>
      <c r="F180" s="21">
        <f>SUM(F173:F179)</f>
        <v>0</v>
      </c>
      <c r="G180" s="21">
        <f t="shared" ref="G180" si="95">SUM(G173:G179)</f>
        <v>0</v>
      </c>
      <c r="H180" s="21">
        <f t="shared" ref="H180" si="96">SUM(H173:H179)</f>
        <v>0</v>
      </c>
      <c r="I180" s="21">
        <f t="shared" ref="I180" si="97">SUM(I173:I179)</f>
        <v>0</v>
      </c>
      <c r="J180" s="21">
        <f t="shared" ref="J180" si="98">SUM(J173:J179)</f>
        <v>0</v>
      </c>
      <c r="K180" s="27"/>
      <c r="L180" s="21">
        <f t="shared" si="67"/>
        <v>0</v>
      </c>
    </row>
    <row r="181" spans="1:12" ht="16.5" thickBot="1" x14ac:dyDescent="0.3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3" t="s">
        <v>45</v>
      </c>
      <c r="F181" s="54">
        <v>185</v>
      </c>
      <c r="G181" s="54">
        <v>2.1999999999999999E-2</v>
      </c>
      <c r="H181" s="54">
        <v>3.6999999999999998E-2</v>
      </c>
      <c r="I181" s="54">
        <v>20.94</v>
      </c>
      <c r="J181" s="54">
        <v>81.62</v>
      </c>
      <c r="K181" s="54">
        <v>89</v>
      </c>
      <c r="L181" s="46">
        <v>37</v>
      </c>
    </row>
    <row r="182" spans="1:12" ht="15.75" thickBot="1" x14ac:dyDescent="0.3">
      <c r="A182" s="25"/>
      <c r="B182" s="16"/>
      <c r="C182" s="11"/>
      <c r="D182" s="7" t="s">
        <v>23</v>
      </c>
      <c r="E182" s="61" t="s">
        <v>70</v>
      </c>
      <c r="F182" s="46">
        <v>55</v>
      </c>
      <c r="G182" s="46">
        <v>10.6</v>
      </c>
      <c r="H182" s="46">
        <v>8.57</v>
      </c>
      <c r="I182" s="46">
        <v>30</v>
      </c>
      <c r="J182" s="46">
        <v>207</v>
      </c>
      <c r="K182" s="57" t="s">
        <v>71</v>
      </c>
      <c r="L182" s="46">
        <v>14.38</v>
      </c>
    </row>
    <row r="183" spans="1:12" ht="16.5" thickBot="1" x14ac:dyDescent="0.3">
      <c r="A183" s="25"/>
      <c r="B183" s="16"/>
      <c r="C183" s="11"/>
      <c r="D183" s="12" t="s">
        <v>31</v>
      </c>
      <c r="E183" s="53" t="s">
        <v>72</v>
      </c>
      <c r="F183" s="54">
        <v>200</v>
      </c>
      <c r="G183" s="54">
        <v>7.0000000000000007E-2</v>
      </c>
      <c r="H183" s="54">
        <v>0.01</v>
      </c>
      <c r="I183" s="54">
        <v>15.31</v>
      </c>
      <c r="J183" s="54">
        <v>61.62</v>
      </c>
      <c r="K183" s="54">
        <v>294</v>
      </c>
      <c r="L183" s="46">
        <v>2.15</v>
      </c>
    </row>
    <row r="184" spans="1:12" ht="15.75" thickBot="1" x14ac:dyDescent="0.3">
      <c r="A184" s="26"/>
      <c r="B184" s="18"/>
      <c r="C184" s="8"/>
      <c r="D184" s="19" t="s">
        <v>39</v>
      </c>
      <c r="E184" s="9"/>
      <c r="F184" s="21">
        <f>SUM(F181:F183)</f>
        <v>440</v>
      </c>
      <c r="G184" s="21">
        <f t="shared" ref="G184" si="99">SUM(G181:G183)</f>
        <v>10.692</v>
      </c>
      <c r="H184" s="21">
        <f t="shared" ref="H184" si="100">SUM(H181:H183)</f>
        <v>8.6170000000000009</v>
      </c>
      <c r="I184" s="21">
        <f t="shared" ref="I184" si="101">SUM(I181:I183)</f>
        <v>66.25</v>
      </c>
      <c r="J184" s="21">
        <f t="shared" ref="J184" si="102">SUM(J181:J183)</f>
        <v>350.24</v>
      </c>
      <c r="K184" s="27"/>
      <c r="L184" s="21">
        <v>53.53</v>
      </c>
    </row>
    <row r="185" spans="1:12" ht="16.5" thickBot="1" x14ac:dyDescent="0.3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3" t="s">
        <v>73</v>
      </c>
      <c r="F185" s="54">
        <v>60</v>
      </c>
      <c r="G185" s="54">
        <v>1.8</v>
      </c>
      <c r="H185" s="54">
        <v>0.6</v>
      </c>
      <c r="I185" s="54">
        <v>9</v>
      </c>
      <c r="J185" s="54">
        <v>51</v>
      </c>
      <c r="K185" s="54">
        <v>229</v>
      </c>
      <c r="L185" s="46">
        <v>8.41</v>
      </c>
    </row>
    <row r="186" spans="1:12" ht="16.5" thickBot="1" x14ac:dyDescent="0.3">
      <c r="A186" s="25"/>
      <c r="B186" s="16"/>
      <c r="C186" s="11"/>
      <c r="D186" s="7" t="s">
        <v>28</v>
      </c>
      <c r="E186" s="55" t="s">
        <v>107</v>
      </c>
      <c r="F186" s="56">
        <v>250</v>
      </c>
      <c r="G186" s="56">
        <v>10.7</v>
      </c>
      <c r="H186" s="56">
        <v>8.9499999999999993</v>
      </c>
      <c r="I186" s="56">
        <v>10.3</v>
      </c>
      <c r="J186" s="56">
        <v>143.6</v>
      </c>
      <c r="K186" s="56">
        <v>43</v>
      </c>
      <c r="L186" s="46">
        <v>18</v>
      </c>
    </row>
    <row r="187" spans="1:12" ht="16.5" thickBot="1" x14ac:dyDescent="0.3">
      <c r="A187" s="25"/>
      <c r="B187" s="16"/>
      <c r="C187" s="11"/>
      <c r="D187" s="7" t="s">
        <v>29</v>
      </c>
      <c r="E187" s="55" t="s">
        <v>75</v>
      </c>
      <c r="F187" s="56">
        <v>140</v>
      </c>
      <c r="G187" s="56">
        <v>14.52</v>
      </c>
      <c r="H187" s="56">
        <v>8.0299999999999994</v>
      </c>
      <c r="I187" s="56">
        <v>7.51</v>
      </c>
      <c r="J187" s="56">
        <v>160.29</v>
      </c>
      <c r="K187" s="56">
        <v>172</v>
      </c>
      <c r="L187" s="46">
        <v>70.959999999999994</v>
      </c>
    </row>
    <row r="188" spans="1:12" ht="16.5" thickBot="1" x14ac:dyDescent="0.3">
      <c r="A188" s="25"/>
      <c r="B188" s="16"/>
      <c r="C188" s="11"/>
      <c r="D188" s="7" t="s">
        <v>30</v>
      </c>
      <c r="E188" s="55" t="s">
        <v>64</v>
      </c>
      <c r="F188" s="56">
        <v>180</v>
      </c>
      <c r="G188" s="56">
        <v>4.26</v>
      </c>
      <c r="H188" s="56">
        <v>8.08</v>
      </c>
      <c r="I188" s="56">
        <v>31.06</v>
      </c>
      <c r="J188" s="56">
        <v>213.9</v>
      </c>
      <c r="K188" s="56">
        <v>241</v>
      </c>
      <c r="L188" s="46">
        <v>10.01</v>
      </c>
    </row>
    <row r="189" spans="1:12" ht="16.5" thickBot="1" x14ac:dyDescent="0.3">
      <c r="A189" s="25"/>
      <c r="B189" s="16"/>
      <c r="C189" s="11"/>
      <c r="D189" s="7" t="s">
        <v>31</v>
      </c>
      <c r="E189" s="55" t="s">
        <v>47</v>
      </c>
      <c r="F189" s="56">
        <v>200</v>
      </c>
      <c r="G189" s="56">
        <v>2</v>
      </c>
      <c r="H189" s="56">
        <v>0.2</v>
      </c>
      <c r="I189" s="56">
        <v>13.48</v>
      </c>
      <c r="J189" s="56">
        <v>36</v>
      </c>
      <c r="K189" s="56">
        <v>293</v>
      </c>
      <c r="L189" s="46">
        <v>25.4</v>
      </c>
    </row>
    <row r="190" spans="1:12" ht="16.5" thickBot="1" x14ac:dyDescent="0.3">
      <c r="A190" s="25"/>
      <c r="B190" s="16"/>
      <c r="C190" s="11"/>
      <c r="D190" s="7" t="s">
        <v>32</v>
      </c>
      <c r="E190" s="55" t="s">
        <v>49</v>
      </c>
      <c r="F190" s="56">
        <v>30</v>
      </c>
      <c r="G190" s="56">
        <v>2.2799999999999998</v>
      </c>
      <c r="H190" s="56">
        <v>1.9</v>
      </c>
      <c r="I190" s="56">
        <v>14.08</v>
      </c>
      <c r="J190" s="56">
        <v>55.2</v>
      </c>
      <c r="K190" s="56">
        <v>0</v>
      </c>
      <c r="L190" s="46">
        <v>2.1</v>
      </c>
    </row>
    <row r="191" spans="1:12" ht="16.5" thickBot="1" x14ac:dyDescent="0.3">
      <c r="A191" s="25"/>
      <c r="B191" s="16"/>
      <c r="C191" s="11"/>
      <c r="D191" s="7" t="s">
        <v>33</v>
      </c>
      <c r="E191" s="55" t="s">
        <v>50</v>
      </c>
      <c r="F191" s="56">
        <v>30</v>
      </c>
      <c r="G191" s="56">
        <v>1.95</v>
      </c>
      <c r="H191" s="56">
        <v>1.1200000000000001</v>
      </c>
      <c r="I191" s="56">
        <v>12</v>
      </c>
      <c r="J191" s="56">
        <v>45</v>
      </c>
      <c r="K191" s="56" t="s">
        <v>51</v>
      </c>
      <c r="L191" s="46">
        <v>2.5499999999999998</v>
      </c>
    </row>
    <row r="192" spans="1:12" ht="15" x14ac:dyDescent="0.25">
      <c r="A192" s="25"/>
      <c r="B192" s="16"/>
      <c r="C192" s="11"/>
      <c r="D192" s="6"/>
      <c r="E192" s="45"/>
      <c r="F192" s="46"/>
      <c r="G192" s="46"/>
      <c r="H192" s="46"/>
      <c r="I192" s="46"/>
      <c r="J192" s="46"/>
      <c r="K192" s="47"/>
      <c r="L192" s="46"/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6"/>
      <c r="B194" s="18"/>
      <c r="C194" s="8"/>
      <c r="D194" s="19" t="s">
        <v>39</v>
      </c>
      <c r="E194" s="9"/>
      <c r="F194" s="21">
        <f>SUM(F185:F193)</f>
        <v>890</v>
      </c>
      <c r="G194" s="21">
        <f t="shared" ref="G194" si="103">SUM(G185:G193)</f>
        <v>37.510000000000005</v>
      </c>
      <c r="H194" s="21">
        <f t="shared" ref="H194" si="104">SUM(H185:H193)</f>
        <v>28.879999999999995</v>
      </c>
      <c r="I194" s="21">
        <f t="shared" ref="I194" si="105">SUM(I185:I193)</f>
        <v>97.43</v>
      </c>
      <c r="J194" s="21">
        <f t="shared" ref="J194" si="106">SUM(J185:J193)</f>
        <v>704.99</v>
      </c>
      <c r="K194" s="27"/>
      <c r="L194" s="21">
        <v>137.43</v>
      </c>
    </row>
    <row r="195" spans="1:12" ht="15" x14ac:dyDescent="0.25">
      <c r="A195" s="28">
        <f>A173</f>
        <v>1</v>
      </c>
      <c r="B195" s="14">
        <f>B173</f>
        <v>5</v>
      </c>
      <c r="C195" s="10" t="s">
        <v>34</v>
      </c>
      <c r="D195" s="12" t="s">
        <v>35</v>
      </c>
      <c r="E195" s="45"/>
      <c r="F195" s="46"/>
      <c r="G195" s="46"/>
      <c r="H195" s="46"/>
      <c r="I195" s="46"/>
      <c r="J195" s="46"/>
      <c r="K195" s="47"/>
      <c r="L195" s="46"/>
    </row>
    <row r="196" spans="1:12" ht="15" x14ac:dyDescent="0.25">
      <c r="A196" s="25"/>
      <c r="B196" s="16"/>
      <c r="C196" s="11"/>
      <c r="D196" s="12" t="s">
        <v>31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6"/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SUM(F195:F198)</f>
        <v>0</v>
      </c>
      <c r="G199" s="21">
        <f t="shared" ref="G199" si="107">SUM(G195:G198)</f>
        <v>0</v>
      </c>
      <c r="H199" s="21">
        <f t="shared" ref="H199" si="108">SUM(H195:H198)</f>
        <v>0</v>
      </c>
      <c r="I199" s="21">
        <f t="shared" ref="I199" si="109">SUM(I195:I198)</f>
        <v>0</v>
      </c>
      <c r="J199" s="21">
        <f t="shared" ref="J199" si="110">SUM(J195:J198)</f>
        <v>0</v>
      </c>
      <c r="K199" s="27"/>
      <c r="L199" s="21">
        <f t="shared" ref="L199" si="111">SUM(L192:L198)</f>
        <v>137.43</v>
      </c>
    </row>
    <row r="200" spans="1:12" ht="15" x14ac:dyDescent="0.2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45"/>
      <c r="F200" s="46"/>
      <c r="G200" s="46"/>
      <c r="H200" s="46"/>
      <c r="I200" s="46"/>
      <c r="J200" s="46"/>
      <c r="K200" s="47"/>
      <c r="L200" s="46"/>
    </row>
    <row r="201" spans="1:12" ht="15" x14ac:dyDescent="0.25">
      <c r="A201" s="25"/>
      <c r="B201" s="16"/>
      <c r="C201" s="11"/>
      <c r="D201" s="7" t="s">
        <v>30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31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23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6"/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6"/>
      <c r="B206" s="18"/>
      <c r="C206" s="8"/>
      <c r="D206" s="19" t="s">
        <v>39</v>
      </c>
      <c r="E206" s="9"/>
      <c r="F206" s="21">
        <f>SUM(F200:F205)</f>
        <v>0</v>
      </c>
      <c r="G206" s="21">
        <f t="shared" ref="G206" si="112">SUM(G200:G205)</f>
        <v>0</v>
      </c>
      <c r="H206" s="21">
        <f t="shared" ref="H206" si="113">SUM(H200:H205)</f>
        <v>0</v>
      </c>
      <c r="I206" s="21">
        <f t="shared" ref="I206" si="114">SUM(I200:I205)</f>
        <v>0</v>
      </c>
      <c r="J206" s="21">
        <f t="shared" ref="J206" si="115">SUM(J200:J205)</f>
        <v>0</v>
      </c>
      <c r="K206" s="27"/>
      <c r="L206" s="21">
        <f t="shared" ref="L206" ca="1" si="116">SUM(L200:L208)</f>
        <v>0</v>
      </c>
    </row>
    <row r="207" spans="1:12" ht="15" x14ac:dyDescent="0.2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45"/>
      <c r="F207" s="46"/>
      <c r="G207" s="46"/>
      <c r="H207" s="46"/>
      <c r="I207" s="46"/>
      <c r="J207" s="46"/>
      <c r="K207" s="47"/>
      <c r="L207" s="46"/>
    </row>
    <row r="208" spans="1:12" ht="15" x14ac:dyDescent="0.25">
      <c r="A208" s="25"/>
      <c r="B208" s="16"/>
      <c r="C208" s="11"/>
      <c r="D208" s="12" t="s">
        <v>35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31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24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6"/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6"/>
      <c r="B213" s="18"/>
      <c r="C213" s="8"/>
      <c r="D213" s="20" t="s">
        <v>39</v>
      </c>
      <c r="E213" s="9"/>
      <c r="F213" s="21">
        <f>SUM(F207:F212)</f>
        <v>0</v>
      </c>
      <c r="G213" s="21">
        <f t="shared" ref="G213" si="117">SUM(G207:G212)</f>
        <v>0</v>
      </c>
      <c r="H213" s="21">
        <f t="shared" ref="H213" si="118">SUM(H207:H212)</f>
        <v>0</v>
      </c>
      <c r="I213" s="21">
        <f t="shared" ref="I213" si="119">SUM(I207:I212)</f>
        <v>0</v>
      </c>
      <c r="J213" s="21">
        <f t="shared" ref="J213" si="120">SUM(J207:J212)</f>
        <v>0</v>
      </c>
      <c r="K213" s="27"/>
      <c r="L213" s="21">
        <f ca="1">SUM(L207:L214)</f>
        <v>0</v>
      </c>
    </row>
    <row r="214" spans="1:12" ht="15.75" customHeight="1" thickBot="1" x14ac:dyDescent="0.25">
      <c r="A214" s="31">
        <f>A173</f>
        <v>1</v>
      </c>
      <c r="B214" s="32">
        <f>B173</f>
        <v>5</v>
      </c>
      <c r="C214" s="65" t="s">
        <v>4</v>
      </c>
      <c r="D214" s="66"/>
      <c r="E214" s="33"/>
      <c r="F214" s="34">
        <f>F180+F184+F194+F199+F206+F213</f>
        <v>1330</v>
      </c>
      <c r="G214" s="34">
        <f t="shared" ref="G214" si="121">G180+G184+G194+G199+G206+G213</f>
        <v>48.202000000000005</v>
      </c>
      <c r="H214" s="34">
        <f t="shared" ref="H214" si="122">H180+H184+H194+H199+H206+H213</f>
        <v>37.497</v>
      </c>
      <c r="I214" s="34">
        <f t="shared" ref="I214" si="123">I180+I184+I194+I199+I206+I213</f>
        <v>163.68</v>
      </c>
      <c r="J214" s="34">
        <f t="shared" ref="J214" si="124">J180+J184+J194+J199+J206+J213</f>
        <v>1055.23</v>
      </c>
      <c r="K214" s="35"/>
      <c r="L214" s="34">
        <v>190.96</v>
      </c>
    </row>
    <row r="215" spans="1:12" ht="15" x14ac:dyDescent="0.25">
      <c r="A215" s="22">
        <v>2</v>
      </c>
      <c r="B215" s="23">
        <v>1</v>
      </c>
      <c r="C215" s="24" t="s">
        <v>20</v>
      </c>
      <c r="D215" s="5" t="s">
        <v>21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5"/>
      <c r="B216" s="16"/>
      <c r="C216" s="11"/>
      <c r="D216" s="6"/>
      <c r="E216" s="45"/>
      <c r="F216" s="46"/>
      <c r="G216" s="46"/>
      <c r="H216" s="46"/>
      <c r="I216" s="46"/>
      <c r="J216" s="46"/>
      <c r="K216" s="47"/>
      <c r="L216" s="46"/>
    </row>
    <row r="217" spans="1:12" ht="15" x14ac:dyDescent="0.25">
      <c r="A217" s="25"/>
      <c r="B217" s="16"/>
      <c r="C217" s="11"/>
      <c r="D217" s="7" t="s">
        <v>22</v>
      </c>
      <c r="E217" s="45"/>
      <c r="F217" s="46"/>
      <c r="G217" s="46"/>
      <c r="H217" s="46"/>
      <c r="I217" s="46"/>
      <c r="J217" s="46"/>
      <c r="K217" s="47"/>
      <c r="L217" s="46"/>
    </row>
    <row r="218" spans="1:12" ht="15" x14ac:dyDescent="0.25">
      <c r="A218" s="25"/>
      <c r="B218" s="16"/>
      <c r="C218" s="11"/>
      <c r="D218" s="7" t="s">
        <v>23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 x14ac:dyDescent="0.25">
      <c r="A219" s="25"/>
      <c r="B219" s="16"/>
      <c r="C219" s="11"/>
      <c r="D219" s="7" t="s">
        <v>24</v>
      </c>
      <c r="E219" s="45"/>
      <c r="F219" s="46"/>
      <c r="G219" s="46"/>
      <c r="H219" s="46"/>
      <c r="I219" s="46"/>
      <c r="J219" s="46"/>
      <c r="K219" s="47"/>
      <c r="L219" s="46"/>
    </row>
    <row r="220" spans="1:12" ht="15" x14ac:dyDescent="0.25">
      <c r="A220" s="25"/>
      <c r="B220" s="16"/>
      <c r="C220" s="11"/>
      <c r="D220" s="6"/>
      <c r="E220" s="45"/>
      <c r="F220" s="46"/>
      <c r="G220" s="46"/>
      <c r="H220" s="46"/>
      <c r="I220" s="46"/>
      <c r="J220" s="46"/>
      <c r="K220" s="47"/>
      <c r="L220" s="46"/>
    </row>
    <row r="221" spans="1:12" ht="15" x14ac:dyDescent="0.2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 x14ac:dyDescent="0.25">
      <c r="A222" s="26"/>
      <c r="B222" s="18"/>
      <c r="C222" s="8"/>
      <c r="D222" s="19" t="s">
        <v>39</v>
      </c>
      <c r="E222" s="9"/>
      <c r="F222" s="21">
        <f>SUM(F215:F221)</f>
        <v>0</v>
      </c>
      <c r="G222" s="21">
        <f t="shared" ref="G222" si="125">SUM(G215:G221)</f>
        <v>0</v>
      </c>
      <c r="H222" s="21">
        <f t="shared" ref="H222" si="126">SUM(H215:H221)</f>
        <v>0</v>
      </c>
      <c r="I222" s="21">
        <f t="shared" ref="I222" si="127">SUM(I215:I221)</f>
        <v>0</v>
      </c>
      <c r="J222" s="21">
        <f t="shared" ref="J222" si="128">SUM(J215:J221)</f>
        <v>0</v>
      </c>
      <c r="K222" s="27"/>
      <c r="L222" s="21">
        <f t="shared" ref="L222:L264" si="129">SUM(L215:L221)</f>
        <v>0</v>
      </c>
    </row>
    <row r="223" spans="1:12" ht="15.75" thickBot="1" x14ac:dyDescent="0.3">
      <c r="A223" s="28">
        <f>A215</f>
        <v>2</v>
      </c>
      <c r="B223" s="14">
        <f>B215</f>
        <v>1</v>
      </c>
      <c r="C223" s="10" t="s">
        <v>25</v>
      </c>
      <c r="D223" s="12" t="s">
        <v>24</v>
      </c>
      <c r="E223" s="45"/>
      <c r="F223" s="46"/>
      <c r="G223" s="46"/>
      <c r="H223" s="46"/>
      <c r="I223" s="46"/>
      <c r="J223" s="46"/>
      <c r="K223" s="47"/>
      <c r="L223" s="46"/>
    </row>
    <row r="224" spans="1:12" ht="16.5" thickBot="1" x14ac:dyDescent="0.3">
      <c r="A224" s="25"/>
      <c r="B224" s="16"/>
      <c r="C224" s="11"/>
      <c r="D224" s="6" t="s">
        <v>95</v>
      </c>
      <c r="E224" s="53" t="s">
        <v>76</v>
      </c>
      <c r="F224" s="54">
        <v>36</v>
      </c>
      <c r="G224" s="54">
        <v>3.31</v>
      </c>
      <c r="H224" s="54">
        <v>6.19</v>
      </c>
      <c r="I224" s="54">
        <v>25.47</v>
      </c>
      <c r="J224" s="54">
        <v>235</v>
      </c>
      <c r="K224" s="54" t="s">
        <v>77</v>
      </c>
      <c r="L224" s="46">
        <v>7.95</v>
      </c>
    </row>
    <row r="225" spans="1:12" ht="16.5" thickBot="1" x14ac:dyDescent="0.3">
      <c r="A225" s="25"/>
      <c r="B225" s="16"/>
      <c r="C225" s="11"/>
      <c r="D225" s="7" t="s">
        <v>31</v>
      </c>
      <c r="E225" s="55" t="s">
        <v>72</v>
      </c>
      <c r="F225" s="56">
        <v>200</v>
      </c>
      <c r="G225" s="56">
        <v>7.0000000000000007E-2</v>
      </c>
      <c r="H225" s="56">
        <v>0.01</v>
      </c>
      <c r="I225" s="56">
        <v>15.31</v>
      </c>
      <c r="J225" s="56">
        <v>61.62</v>
      </c>
      <c r="K225" s="56">
        <v>294</v>
      </c>
      <c r="L225" s="46">
        <v>2.15</v>
      </c>
    </row>
    <row r="226" spans="1:12" ht="15" x14ac:dyDescent="0.25">
      <c r="A226" s="26"/>
      <c r="B226" s="18"/>
      <c r="C226" s="8"/>
      <c r="D226" s="19" t="s">
        <v>39</v>
      </c>
      <c r="E226" s="9"/>
      <c r="F226" s="21">
        <f>SUM(F223:F225)</f>
        <v>236</v>
      </c>
      <c r="G226" s="21">
        <f>SUM(G223:G225)</f>
        <v>3.38</v>
      </c>
      <c r="H226" s="21">
        <f>SUM(H223:H225)</f>
        <v>6.2</v>
      </c>
      <c r="I226" s="21">
        <f>SUM(I223:I225)</f>
        <v>40.78</v>
      </c>
      <c r="J226" s="21">
        <f>SUM(J223:J225)</f>
        <v>296.62</v>
      </c>
      <c r="K226" s="27"/>
      <c r="L226" s="21">
        <v>10.1</v>
      </c>
    </row>
    <row r="227" spans="1:12" ht="15.75" thickBot="1" x14ac:dyDescent="0.3">
      <c r="A227" s="28">
        <f>A215</f>
        <v>2</v>
      </c>
      <c r="B227" s="14">
        <f>B215</f>
        <v>1</v>
      </c>
      <c r="C227" s="10" t="s">
        <v>26</v>
      </c>
      <c r="D227" s="7" t="s">
        <v>27</v>
      </c>
      <c r="E227" s="45"/>
      <c r="F227" s="46"/>
      <c r="G227" s="46"/>
      <c r="H227" s="46"/>
      <c r="I227" s="46"/>
      <c r="J227" s="46"/>
      <c r="K227" s="47"/>
      <c r="L227" s="46"/>
    </row>
    <row r="228" spans="1:12" ht="16.5" thickBot="1" x14ac:dyDescent="0.3">
      <c r="A228" s="25"/>
      <c r="B228" s="16"/>
      <c r="C228" s="11"/>
      <c r="D228" s="7" t="s">
        <v>28</v>
      </c>
      <c r="E228" s="53" t="s">
        <v>69</v>
      </c>
      <c r="F228" s="54">
        <v>250</v>
      </c>
      <c r="G228" s="54">
        <v>2.09</v>
      </c>
      <c r="H228" s="54">
        <v>6.33</v>
      </c>
      <c r="I228" s="54">
        <v>10.64</v>
      </c>
      <c r="J228" s="54">
        <v>107.83</v>
      </c>
      <c r="K228" s="54">
        <v>63</v>
      </c>
      <c r="L228" s="46">
        <v>23.04</v>
      </c>
    </row>
    <row r="229" spans="1:12" ht="16.5" thickBot="1" x14ac:dyDescent="0.3">
      <c r="A229" s="25"/>
      <c r="B229" s="16"/>
      <c r="C229" s="11"/>
      <c r="D229" s="7" t="s">
        <v>29</v>
      </c>
      <c r="E229" s="55" t="s">
        <v>78</v>
      </c>
      <c r="F229" s="56">
        <v>100</v>
      </c>
      <c r="G229" s="56">
        <v>18</v>
      </c>
      <c r="H229" s="56">
        <v>20.170000000000002</v>
      </c>
      <c r="I229" s="56">
        <v>7.25</v>
      </c>
      <c r="J229" s="56">
        <v>276.27</v>
      </c>
      <c r="K229" s="56" t="s">
        <v>79</v>
      </c>
      <c r="L229" s="46">
        <v>67.760000000000005</v>
      </c>
    </row>
    <row r="230" spans="1:12" ht="16.5" thickBot="1" x14ac:dyDescent="0.3">
      <c r="A230" s="25"/>
      <c r="B230" s="16"/>
      <c r="C230" s="11"/>
      <c r="D230" s="7" t="s">
        <v>30</v>
      </c>
      <c r="E230" s="55" t="s">
        <v>80</v>
      </c>
      <c r="F230" s="56">
        <v>150</v>
      </c>
      <c r="G230" s="56">
        <v>5.52</v>
      </c>
      <c r="H230" s="56">
        <v>3.96</v>
      </c>
      <c r="I230" s="56">
        <v>35.32</v>
      </c>
      <c r="J230" s="56">
        <v>211.09</v>
      </c>
      <c r="K230" s="56">
        <v>227</v>
      </c>
      <c r="L230" s="46">
        <v>6.8</v>
      </c>
    </row>
    <row r="231" spans="1:12" ht="16.5" thickBot="1" x14ac:dyDescent="0.3">
      <c r="A231" s="25"/>
      <c r="B231" s="16"/>
      <c r="C231" s="11"/>
      <c r="D231" s="7" t="s">
        <v>31</v>
      </c>
      <c r="E231" s="55" t="s">
        <v>47</v>
      </c>
      <c r="F231" s="56">
        <v>200</v>
      </c>
      <c r="G231" s="56">
        <v>2</v>
      </c>
      <c r="H231" s="56">
        <v>0.2</v>
      </c>
      <c r="I231" s="56">
        <v>5.8</v>
      </c>
      <c r="J231" s="56">
        <v>36</v>
      </c>
      <c r="K231" s="56">
        <v>293</v>
      </c>
      <c r="L231" s="46">
        <v>23.2</v>
      </c>
    </row>
    <row r="232" spans="1:12" ht="16.5" thickBot="1" x14ac:dyDescent="0.3">
      <c r="A232" s="25"/>
      <c r="B232" s="16"/>
      <c r="C232" s="11"/>
      <c r="D232" s="7" t="s">
        <v>32</v>
      </c>
      <c r="E232" s="55" t="s">
        <v>58</v>
      </c>
      <c r="F232" s="56">
        <v>30</v>
      </c>
      <c r="G232" s="56">
        <v>2.2799999999999998</v>
      </c>
      <c r="H232" s="56">
        <v>1.9</v>
      </c>
      <c r="I232" s="56">
        <v>14.08</v>
      </c>
      <c r="J232" s="56">
        <v>55.2</v>
      </c>
      <c r="K232" s="56">
        <v>0</v>
      </c>
      <c r="L232" s="46">
        <v>2.1</v>
      </c>
    </row>
    <row r="233" spans="1:12" ht="16.5" thickBot="1" x14ac:dyDescent="0.3">
      <c r="A233" s="25"/>
      <c r="B233" s="16"/>
      <c r="C233" s="11"/>
      <c r="D233" s="7" t="s">
        <v>33</v>
      </c>
      <c r="E233" s="55" t="s">
        <v>50</v>
      </c>
      <c r="F233" s="56">
        <v>30</v>
      </c>
      <c r="G233" s="56">
        <v>1.95</v>
      </c>
      <c r="H233" s="56">
        <v>1.1200000000000001</v>
      </c>
      <c r="I233" s="56">
        <v>12</v>
      </c>
      <c r="J233" s="56">
        <v>45</v>
      </c>
      <c r="K233" s="56" t="s">
        <v>51</v>
      </c>
      <c r="L233" s="46">
        <v>2.5499999999999998</v>
      </c>
    </row>
    <row r="234" spans="1:12" ht="15" x14ac:dyDescent="0.25">
      <c r="A234" s="25"/>
      <c r="B234" s="16"/>
      <c r="C234" s="11"/>
      <c r="D234" s="6"/>
      <c r="E234" s="45"/>
      <c r="F234" s="46"/>
      <c r="G234" s="46"/>
      <c r="H234" s="46"/>
      <c r="I234" s="46"/>
      <c r="J234" s="46"/>
      <c r="K234" s="47"/>
      <c r="L234" s="46"/>
    </row>
    <row r="235" spans="1:12" ht="15" x14ac:dyDescent="0.2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 x14ac:dyDescent="0.25">
      <c r="A236" s="26"/>
      <c r="B236" s="18"/>
      <c r="C236" s="8"/>
      <c r="D236" s="19" t="s">
        <v>39</v>
      </c>
      <c r="E236" s="9"/>
      <c r="F236" s="21">
        <f>SUM(F227:F235)</f>
        <v>760</v>
      </c>
      <c r="G236" s="21">
        <f t="shared" ref="G236" si="130">SUM(G227:G235)</f>
        <v>31.84</v>
      </c>
      <c r="H236" s="21">
        <f t="shared" ref="H236" si="131">SUM(H227:H235)</f>
        <v>33.68</v>
      </c>
      <c r="I236" s="21">
        <f t="shared" ref="I236" si="132">SUM(I227:I235)</f>
        <v>85.09</v>
      </c>
      <c r="J236" s="21">
        <f t="shared" ref="J236" si="133">SUM(J227:J235)</f>
        <v>731.39</v>
      </c>
      <c r="K236" s="27"/>
      <c r="L236" s="21">
        <v>125.45</v>
      </c>
    </row>
    <row r="237" spans="1:12" ht="15" x14ac:dyDescent="0.25">
      <c r="A237" s="28">
        <f>A215</f>
        <v>2</v>
      </c>
      <c r="B237" s="14">
        <f>B215</f>
        <v>1</v>
      </c>
      <c r="C237" s="10" t="s">
        <v>34</v>
      </c>
      <c r="D237" s="12" t="s">
        <v>35</v>
      </c>
      <c r="E237" s="45"/>
      <c r="F237" s="46"/>
      <c r="G237" s="46"/>
      <c r="H237" s="46"/>
      <c r="I237" s="46"/>
      <c r="J237" s="46"/>
      <c r="K237" s="47"/>
      <c r="L237" s="46"/>
    </row>
    <row r="238" spans="1:12" ht="15" x14ac:dyDescent="0.25">
      <c r="A238" s="25"/>
      <c r="B238" s="16"/>
      <c r="C238" s="11"/>
      <c r="D238" s="12" t="s">
        <v>31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6"/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SUM(F237:F240)</f>
        <v>0</v>
      </c>
      <c r="G241" s="21">
        <f t="shared" ref="G241" si="134">SUM(G237:G240)</f>
        <v>0</v>
      </c>
      <c r="H241" s="21">
        <f t="shared" ref="H241" si="135">SUM(H237:H240)</f>
        <v>0</v>
      </c>
      <c r="I241" s="21">
        <f t="shared" ref="I241" si="136">SUM(I237:I240)</f>
        <v>0</v>
      </c>
      <c r="J241" s="21">
        <f t="shared" ref="J241" si="137">SUM(J237:J240)</f>
        <v>0</v>
      </c>
      <c r="K241" s="27"/>
      <c r="L241" s="21">
        <f t="shared" ref="L241" si="138">SUM(L234:L240)</f>
        <v>125.45</v>
      </c>
    </row>
    <row r="242" spans="1:12" ht="15" x14ac:dyDescent="0.25">
      <c r="A242" s="28">
        <f>A215</f>
        <v>2</v>
      </c>
      <c r="B242" s="14">
        <f>B215</f>
        <v>1</v>
      </c>
      <c r="C242" s="10" t="s">
        <v>36</v>
      </c>
      <c r="D242" s="7" t="s">
        <v>21</v>
      </c>
      <c r="E242" s="45"/>
      <c r="F242" s="46"/>
      <c r="G242" s="46"/>
      <c r="H242" s="46"/>
      <c r="I242" s="46"/>
      <c r="J242" s="46"/>
      <c r="K242" s="47"/>
      <c r="L242" s="46"/>
    </row>
    <row r="243" spans="1:12" ht="15" x14ac:dyDescent="0.25">
      <c r="A243" s="25"/>
      <c r="B243" s="16"/>
      <c r="C243" s="11"/>
      <c r="D243" s="7" t="s">
        <v>30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31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23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6"/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6"/>
      <c r="B248" s="18"/>
      <c r="C248" s="8"/>
      <c r="D248" s="19" t="s">
        <v>39</v>
      </c>
      <c r="E248" s="9"/>
      <c r="F248" s="21">
        <f>SUM(F242:F247)</f>
        <v>0</v>
      </c>
      <c r="G248" s="21">
        <f t="shared" ref="G248" si="139">SUM(G242:G247)</f>
        <v>0</v>
      </c>
      <c r="H248" s="21">
        <f t="shared" ref="H248" si="140">SUM(H242:H247)</f>
        <v>0</v>
      </c>
      <c r="I248" s="21">
        <f t="shared" ref="I248" si="141">SUM(I242:I247)</f>
        <v>0</v>
      </c>
      <c r="J248" s="21">
        <f t="shared" ref="J248" si="142">SUM(J242:J247)</f>
        <v>0</v>
      </c>
      <c r="K248" s="27"/>
      <c r="L248" s="21">
        <f t="shared" ref="L248" ca="1" si="143">SUM(L242:L250)</f>
        <v>0</v>
      </c>
    </row>
    <row r="249" spans="1:12" ht="15" x14ac:dyDescent="0.25">
      <c r="A249" s="28">
        <f>A215</f>
        <v>2</v>
      </c>
      <c r="B249" s="14">
        <f>B215</f>
        <v>1</v>
      </c>
      <c r="C249" s="10" t="s">
        <v>37</v>
      </c>
      <c r="D249" s="12" t="s">
        <v>38</v>
      </c>
      <c r="E249" s="45"/>
      <c r="F249" s="46"/>
      <c r="G249" s="46"/>
      <c r="H249" s="46"/>
      <c r="I249" s="46"/>
      <c r="J249" s="46"/>
      <c r="K249" s="47"/>
      <c r="L249" s="46"/>
    </row>
    <row r="250" spans="1:12" ht="15" x14ac:dyDescent="0.25">
      <c r="A250" s="25"/>
      <c r="B250" s="16"/>
      <c r="C250" s="11"/>
      <c r="D250" s="12" t="s">
        <v>35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31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24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6"/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6"/>
      <c r="B255" s="18"/>
      <c r="C255" s="8"/>
      <c r="D255" s="20" t="s">
        <v>39</v>
      </c>
      <c r="E255" s="9"/>
      <c r="F255" s="21">
        <f>SUM(F249:F254)</f>
        <v>0</v>
      </c>
      <c r="G255" s="21">
        <f t="shared" ref="G255" si="144">SUM(G249:G254)</f>
        <v>0</v>
      </c>
      <c r="H255" s="21">
        <f t="shared" ref="H255" si="145">SUM(H249:H254)</f>
        <v>0</v>
      </c>
      <c r="I255" s="21">
        <f t="shared" ref="I255" si="146">SUM(I249:I254)</f>
        <v>0</v>
      </c>
      <c r="J255" s="21">
        <f t="shared" ref="J255" si="147">SUM(J249:J254)</f>
        <v>0</v>
      </c>
      <c r="K255" s="27"/>
      <c r="L255" s="21">
        <f t="shared" ref="L255" ca="1" si="148">SUM(L249:L257)</f>
        <v>0</v>
      </c>
    </row>
    <row r="256" spans="1:12" ht="15.75" customHeight="1" x14ac:dyDescent="0.2">
      <c r="A256" s="31">
        <f>A215</f>
        <v>2</v>
      </c>
      <c r="B256" s="32">
        <f>B215</f>
        <v>1</v>
      </c>
      <c r="C256" s="65" t="s">
        <v>4</v>
      </c>
      <c r="D256" s="66"/>
      <c r="E256" s="33"/>
      <c r="F256" s="34">
        <f>F222+F226+F236+F241+F248+F255</f>
        <v>996</v>
      </c>
      <c r="G256" s="34">
        <f t="shared" ref="G256" si="149">G222+G226+G236+G241+G248+G255</f>
        <v>35.22</v>
      </c>
      <c r="H256" s="34">
        <f t="shared" ref="H256" si="150">H222+H226+H236+H241+H248+H255</f>
        <v>39.880000000000003</v>
      </c>
      <c r="I256" s="34">
        <f t="shared" ref="I256" si="151">I222+I226+I236+I241+I248+I255</f>
        <v>125.87</v>
      </c>
      <c r="J256" s="34">
        <f t="shared" ref="J256" si="152">J222+J226+J236+J241+J248+J255</f>
        <v>1028.01</v>
      </c>
      <c r="K256" s="35"/>
      <c r="L256" s="34">
        <v>135.55000000000001</v>
      </c>
    </row>
    <row r="257" spans="1:12" ht="15" x14ac:dyDescent="0.25">
      <c r="A257" s="15">
        <v>2</v>
      </c>
      <c r="B257" s="16">
        <v>2</v>
      </c>
      <c r="C257" s="24" t="s">
        <v>20</v>
      </c>
      <c r="D257" s="5" t="s">
        <v>21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15"/>
      <c r="B258" s="16"/>
      <c r="C258" s="11"/>
      <c r="D258" s="6"/>
      <c r="E258" s="45"/>
      <c r="F258" s="46"/>
      <c r="G258" s="46"/>
      <c r="H258" s="46"/>
      <c r="I258" s="46"/>
      <c r="J258" s="46"/>
      <c r="K258" s="47"/>
      <c r="L258" s="46"/>
    </row>
    <row r="259" spans="1:12" ht="15" x14ac:dyDescent="0.25">
      <c r="A259" s="15"/>
      <c r="B259" s="16"/>
      <c r="C259" s="11"/>
      <c r="D259" s="7" t="s">
        <v>22</v>
      </c>
      <c r="E259" s="45"/>
      <c r="F259" s="46"/>
      <c r="G259" s="46"/>
      <c r="H259" s="46"/>
      <c r="I259" s="46"/>
      <c r="J259" s="46"/>
      <c r="K259" s="47"/>
      <c r="L259" s="46"/>
    </row>
    <row r="260" spans="1:12" ht="15" x14ac:dyDescent="0.25">
      <c r="A260" s="15"/>
      <c r="B260" s="16"/>
      <c r="C260" s="11"/>
      <c r="D260" s="7" t="s">
        <v>23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 x14ac:dyDescent="0.25">
      <c r="A261" s="15"/>
      <c r="B261" s="16"/>
      <c r="C261" s="11"/>
      <c r="D261" s="7" t="s">
        <v>24</v>
      </c>
      <c r="E261" s="45"/>
      <c r="F261" s="46"/>
      <c r="G261" s="46"/>
      <c r="H261" s="46"/>
      <c r="I261" s="46"/>
      <c r="J261" s="46"/>
      <c r="K261" s="47"/>
      <c r="L261" s="46"/>
    </row>
    <row r="262" spans="1:12" ht="15" x14ac:dyDescent="0.25">
      <c r="A262" s="15"/>
      <c r="B262" s="16"/>
      <c r="C262" s="11"/>
      <c r="D262" s="6"/>
      <c r="E262" s="45"/>
      <c r="F262" s="46"/>
      <c r="G262" s="46"/>
      <c r="H262" s="46"/>
      <c r="I262" s="46"/>
      <c r="J262" s="46"/>
      <c r="K262" s="47"/>
      <c r="L262" s="46"/>
    </row>
    <row r="263" spans="1:12" ht="15" x14ac:dyDescent="0.25">
      <c r="A263" s="1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 x14ac:dyDescent="0.25">
      <c r="A264" s="17"/>
      <c r="B264" s="18"/>
      <c r="C264" s="8"/>
      <c r="D264" s="19" t="s">
        <v>39</v>
      </c>
      <c r="E264" s="9"/>
      <c r="F264" s="21">
        <f>SUM(F257:F263)</f>
        <v>0</v>
      </c>
      <c r="G264" s="21">
        <f t="shared" ref="G264" si="153">SUM(G257:G263)</f>
        <v>0</v>
      </c>
      <c r="H264" s="21">
        <f t="shared" ref="H264" si="154">SUM(H257:H263)</f>
        <v>0</v>
      </c>
      <c r="I264" s="21">
        <f t="shared" ref="I264" si="155">SUM(I257:I263)</f>
        <v>0</v>
      </c>
      <c r="J264" s="21">
        <f t="shared" ref="J264" si="156">SUM(J257:J263)</f>
        <v>0</v>
      </c>
      <c r="K264" s="27"/>
      <c r="L264" s="21">
        <f t="shared" si="129"/>
        <v>0</v>
      </c>
    </row>
    <row r="265" spans="1:12" ht="15.75" thickBot="1" x14ac:dyDescent="0.3">
      <c r="A265" s="14">
        <f>A257</f>
        <v>2</v>
      </c>
      <c r="B265" s="14">
        <f>B257</f>
        <v>2</v>
      </c>
      <c r="C265" s="10" t="s">
        <v>25</v>
      </c>
      <c r="D265" s="12" t="s">
        <v>24</v>
      </c>
      <c r="E265" s="45"/>
      <c r="F265" s="46"/>
      <c r="G265" s="46"/>
      <c r="H265" s="46"/>
      <c r="I265" s="46"/>
      <c r="J265" s="46"/>
      <c r="K265" s="47"/>
      <c r="L265" s="46"/>
    </row>
    <row r="266" spans="1:12" ht="16.5" thickBot="1" x14ac:dyDescent="0.3">
      <c r="A266" s="15"/>
      <c r="B266" s="16"/>
      <c r="C266" s="11"/>
      <c r="D266" s="12" t="s">
        <v>96</v>
      </c>
      <c r="E266" s="53" t="s">
        <v>81</v>
      </c>
      <c r="F266" s="54">
        <v>160</v>
      </c>
      <c r="G266" s="54">
        <v>6.12</v>
      </c>
      <c r="H266" s="54">
        <v>4.43</v>
      </c>
      <c r="I266" s="54">
        <v>16.850000000000001</v>
      </c>
      <c r="J266" s="54">
        <v>435.23</v>
      </c>
      <c r="K266" s="54">
        <v>330</v>
      </c>
      <c r="L266" s="46">
        <v>52.63</v>
      </c>
    </row>
    <row r="267" spans="1:12" ht="16.5" thickBot="1" x14ac:dyDescent="0.3">
      <c r="A267" s="15"/>
      <c r="B267" s="16"/>
      <c r="C267" s="11"/>
      <c r="D267" s="7" t="s">
        <v>31</v>
      </c>
      <c r="E267" s="55" t="s">
        <v>47</v>
      </c>
      <c r="F267" s="56">
        <v>200</v>
      </c>
      <c r="G267" s="56">
        <v>2</v>
      </c>
      <c r="H267" s="56">
        <v>0.2</v>
      </c>
      <c r="I267" s="56">
        <v>5.8</v>
      </c>
      <c r="J267" s="56">
        <v>36</v>
      </c>
      <c r="K267" s="56">
        <v>293</v>
      </c>
      <c r="L267" s="46">
        <v>25.4</v>
      </c>
    </row>
    <row r="268" spans="1:12" ht="15.75" thickBot="1" x14ac:dyDescent="0.3">
      <c r="A268" s="17"/>
      <c r="B268" s="18"/>
      <c r="C268" s="8"/>
      <c r="D268" s="19" t="s">
        <v>39</v>
      </c>
      <c r="E268" s="9"/>
      <c r="F268" s="21">
        <f>SUM(F265:F267)</f>
        <v>360</v>
      </c>
      <c r="G268" s="21">
        <f t="shared" ref="G268" si="157">SUM(G265:G267)</f>
        <v>8.120000000000001</v>
      </c>
      <c r="H268" s="21">
        <f t="shared" ref="H268" si="158">SUM(H265:H267)</f>
        <v>4.63</v>
      </c>
      <c r="I268" s="21">
        <f t="shared" ref="I268" si="159">SUM(I265:I267)</f>
        <v>22.650000000000002</v>
      </c>
      <c r="J268" s="21">
        <f t="shared" ref="J268" si="160">SUM(J265:J267)</f>
        <v>471.23</v>
      </c>
      <c r="K268" s="27"/>
      <c r="L268" s="21">
        <v>78.03</v>
      </c>
    </row>
    <row r="269" spans="1:12" ht="15" customHeight="1" thickBot="1" x14ac:dyDescent="0.3">
      <c r="A269" s="14">
        <f>A257</f>
        <v>2</v>
      </c>
      <c r="B269" s="14">
        <f>B257</f>
        <v>2</v>
      </c>
      <c r="C269" s="10" t="s">
        <v>26</v>
      </c>
      <c r="D269" s="7" t="s">
        <v>27</v>
      </c>
      <c r="E269" s="53"/>
      <c r="F269" s="54"/>
      <c r="G269" s="54"/>
      <c r="H269" s="54"/>
      <c r="I269" s="54"/>
      <c r="J269" s="46"/>
      <c r="K269" s="47"/>
      <c r="L269" s="46"/>
    </row>
    <row r="270" spans="1:12" ht="15.75" customHeight="1" thickBot="1" x14ac:dyDescent="0.3">
      <c r="A270" s="15"/>
      <c r="B270" s="16"/>
      <c r="C270" s="11"/>
      <c r="D270" s="7" t="s">
        <v>28</v>
      </c>
      <c r="E270" s="53" t="s">
        <v>108</v>
      </c>
      <c r="F270" s="54">
        <v>250</v>
      </c>
      <c r="G270" s="54">
        <v>5.0999999999999996</v>
      </c>
      <c r="H270" s="54">
        <v>3.69</v>
      </c>
      <c r="I270" s="54">
        <v>14.04</v>
      </c>
      <c r="J270" s="54">
        <v>126.85</v>
      </c>
      <c r="K270" s="54" t="s">
        <v>82</v>
      </c>
      <c r="L270" s="46">
        <v>16.45</v>
      </c>
    </row>
    <row r="271" spans="1:12" ht="16.5" thickBot="1" x14ac:dyDescent="0.3">
      <c r="A271" s="15"/>
      <c r="B271" s="16"/>
      <c r="C271" s="11"/>
      <c r="D271" s="7" t="s">
        <v>29</v>
      </c>
      <c r="E271" s="55" t="s">
        <v>109</v>
      </c>
      <c r="F271" s="56">
        <v>250</v>
      </c>
      <c r="G271" s="56">
        <v>31</v>
      </c>
      <c r="H271" s="56">
        <v>37.770000000000003</v>
      </c>
      <c r="I271" s="56">
        <v>34.200000000000003</v>
      </c>
      <c r="J271" s="56">
        <v>622.57000000000005</v>
      </c>
      <c r="K271" s="56">
        <v>211</v>
      </c>
      <c r="L271" s="46">
        <v>59.79</v>
      </c>
    </row>
    <row r="272" spans="1:12" ht="15.75" thickBot="1" x14ac:dyDescent="0.3">
      <c r="A272" s="15"/>
      <c r="B272" s="16"/>
      <c r="C272" s="11"/>
      <c r="D272" s="7" t="s">
        <v>30</v>
      </c>
      <c r="E272" s="45"/>
      <c r="F272" s="46"/>
      <c r="G272" s="46"/>
      <c r="H272" s="46"/>
      <c r="I272" s="46"/>
      <c r="J272" s="46"/>
      <c r="K272" s="47"/>
      <c r="L272" s="46"/>
    </row>
    <row r="273" spans="1:12" ht="32.25" thickBot="1" x14ac:dyDescent="0.3">
      <c r="A273" s="15"/>
      <c r="B273" s="16"/>
      <c r="C273" s="11"/>
      <c r="D273" s="7" t="s">
        <v>31</v>
      </c>
      <c r="E273" s="53" t="s">
        <v>57</v>
      </c>
      <c r="F273" s="54">
        <v>200</v>
      </c>
      <c r="G273" s="54">
        <v>0.56000000000000005</v>
      </c>
      <c r="H273" s="54">
        <v>0</v>
      </c>
      <c r="I273" s="54">
        <v>18</v>
      </c>
      <c r="J273" s="54">
        <v>74.2</v>
      </c>
      <c r="K273" s="54">
        <v>283</v>
      </c>
      <c r="L273" s="46">
        <v>3.67</v>
      </c>
    </row>
    <row r="274" spans="1:12" ht="16.5" thickBot="1" x14ac:dyDescent="0.3">
      <c r="A274" s="15"/>
      <c r="B274" s="16"/>
      <c r="C274" s="11"/>
      <c r="D274" s="7" t="s">
        <v>32</v>
      </c>
      <c r="E274" s="55" t="s">
        <v>58</v>
      </c>
      <c r="F274" s="56">
        <v>30</v>
      </c>
      <c r="G274" s="56">
        <v>2.2799999999999998</v>
      </c>
      <c r="H274" s="56">
        <v>1.9</v>
      </c>
      <c r="I274" s="56">
        <v>14.08</v>
      </c>
      <c r="J274" s="56">
        <v>55.2</v>
      </c>
      <c r="K274" s="56">
        <v>0</v>
      </c>
      <c r="L274" s="46">
        <v>2.1</v>
      </c>
    </row>
    <row r="275" spans="1:12" ht="16.5" thickBot="1" x14ac:dyDescent="0.3">
      <c r="A275" s="15"/>
      <c r="B275" s="16"/>
      <c r="C275" s="11"/>
      <c r="D275" s="7" t="s">
        <v>33</v>
      </c>
      <c r="E275" s="55" t="s">
        <v>50</v>
      </c>
      <c r="F275" s="56">
        <v>30</v>
      </c>
      <c r="G275" s="56">
        <v>1.95</v>
      </c>
      <c r="H275" s="56">
        <v>1.1200000000000001</v>
      </c>
      <c r="I275" s="56">
        <v>12</v>
      </c>
      <c r="J275" s="56">
        <v>45</v>
      </c>
      <c r="K275" s="56" t="s">
        <v>51</v>
      </c>
      <c r="L275" s="46">
        <v>2.5499999999999998</v>
      </c>
    </row>
    <row r="276" spans="1:12" ht="15" x14ac:dyDescent="0.25">
      <c r="A276" s="15"/>
      <c r="B276" s="16"/>
      <c r="C276" s="11"/>
      <c r="D276" s="6"/>
      <c r="E276" s="45"/>
      <c r="F276" s="46"/>
      <c r="G276" s="46"/>
      <c r="H276" s="46"/>
      <c r="I276" s="46"/>
      <c r="J276" s="46"/>
      <c r="K276" s="47"/>
      <c r="L276" s="46"/>
    </row>
    <row r="277" spans="1:12" ht="15" x14ac:dyDescent="0.25">
      <c r="A277" s="1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 x14ac:dyDescent="0.25">
      <c r="A278" s="17"/>
      <c r="B278" s="18"/>
      <c r="C278" s="8"/>
      <c r="D278" s="19" t="s">
        <v>39</v>
      </c>
      <c r="E278" s="9"/>
      <c r="F278" s="21">
        <f>SUM(F269:F277)</f>
        <v>760</v>
      </c>
      <c r="G278" s="21">
        <f>SUM(G269:G277)</f>
        <v>40.890000000000008</v>
      </c>
      <c r="H278" s="21">
        <f>SUM(H269:H277)</f>
        <v>44.48</v>
      </c>
      <c r="I278" s="21">
        <f>SUM(I269:I277)</f>
        <v>92.320000000000007</v>
      </c>
      <c r="J278" s="21">
        <f>SUM(J269:J277)</f>
        <v>923.82000000000016</v>
      </c>
      <c r="K278" s="27"/>
      <c r="L278" s="21">
        <v>84.56</v>
      </c>
    </row>
    <row r="279" spans="1:12" ht="15" x14ac:dyDescent="0.25">
      <c r="A279" s="14">
        <f>A257</f>
        <v>2</v>
      </c>
      <c r="B279" s="14">
        <f>B257</f>
        <v>2</v>
      </c>
      <c r="C279" s="10" t="s">
        <v>34</v>
      </c>
      <c r="D279" s="12" t="s">
        <v>35</v>
      </c>
      <c r="E279" s="45"/>
      <c r="F279" s="46"/>
      <c r="G279" s="46"/>
      <c r="H279" s="46"/>
      <c r="I279" s="46"/>
      <c r="J279" s="46"/>
      <c r="K279" s="47"/>
      <c r="L279" s="46"/>
    </row>
    <row r="280" spans="1:12" ht="15" x14ac:dyDescent="0.25">
      <c r="A280" s="15"/>
      <c r="B280" s="16"/>
      <c r="C280" s="11"/>
      <c r="D280" s="12" t="s">
        <v>31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15"/>
      <c r="B281" s="16"/>
      <c r="C281" s="11"/>
      <c r="D281" s="6"/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1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17"/>
      <c r="B283" s="18"/>
      <c r="C283" s="8"/>
      <c r="D283" s="19" t="s">
        <v>39</v>
      </c>
      <c r="E283" s="9"/>
      <c r="F283" s="21">
        <f>SUM(F279:F282)</f>
        <v>0</v>
      </c>
      <c r="G283" s="21">
        <f t="shared" ref="G283" si="161">SUM(G279:G282)</f>
        <v>0</v>
      </c>
      <c r="H283" s="21">
        <f t="shared" ref="H283" si="162">SUM(H279:H282)</f>
        <v>0</v>
      </c>
      <c r="I283" s="21">
        <f t="shared" ref="I283" si="163">SUM(I279:I282)</f>
        <v>0</v>
      </c>
      <c r="J283" s="21">
        <f t="shared" ref="J283" si="164">SUM(J279:J282)</f>
        <v>0</v>
      </c>
      <c r="K283" s="27"/>
      <c r="L283" s="21">
        <f t="shared" ref="L283" si="165">SUM(L276:L282)</f>
        <v>84.56</v>
      </c>
    </row>
    <row r="284" spans="1:12" ht="15" x14ac:dyDescent="0.25">
      <c r="A284" s="14">
        <f>A257</f>
        <v>2</v>
      </c>
      <c r="B284" s="14">
        <f>B257</f>
        <v>2</v>
      </c>
      <c r="C284" s="10" t="s">
        <v>36</v>
      </c>
      <c r="D284" s="7" t="s">
        <v>21</v>
      </c>
      <c r="E284" s="45"/>
      <c r="F284" s="46"/>
      <c r="G284" s="46"/>
      <c r="H284" s="46"/>
      <c r="I284" s="46"/>
      <c r="J284" s="46"/>
      <c r="K284" s="47"/>
      <c r="L284" s="46"/>
    </row>
    <row r="285" spans="1:12" ht="15" x14ac:dyDescent="0.25">
      <c r="A285" s="15"/>
      <c r="B285" s="16"/>
      <c r="C285" s="11"/>
      <c r="D285" s="7" t="s">
        <v>30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15"/>
      <c r="B286" s="16"/>
      <c r="C286" s="11"/>
      <c r="D286" s="7" t="s">
        <v>31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15"/>
      <c r="B287" s="16"/>
      <c r="C287" s="11"/>
      <c r="D287" s="7" t="s">
        <v>23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15"/>
      <c r="B288" s="16"/>
      <c r="C288" s="11"/>
      <c r="D288" s="6"/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1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17"/>
      <c r="B290" s="18"/>
      <c r="C290" s="8"/>
      <c r="D290" s="19" t="s">
        <v>39</v>
      </c>
      <c r="E290" s="9"/>
      <c r="F290" s="21">
        <f>SUM(F284:F289)</f>
        <v>0</v>
      </c>
      <c r="G290" s="21">
        <f t="shared" ref="G290" si="166">SUM(G284:G289)</f>
        <v>0</v>
      </c>
      <c r="H290" s="21">
        <f t="shared" ref="H290" si="167">SUM(H284:H289)</f>
        <v>0</v>
      </c>
      <c r="I290" s="21">
        <f t="shared" ref="I290" si="168">SUM(I284:I289)</f>
        <v>0</v>
      </c>
      <c r="J290" s="21">
        <f t="shared" ref="J290" si="169">SUM(J284:J289)</f>
        <v>0</v>
      </c>
      <c r="K290" s="27"/>
      <c r="L290" s="21">
        <f t="shared" ref="L290" ca="1" si="170">SUM(L284:L292)</f>
        <v>0</v>
      </c>
    </row>
    <row r="291" spans="1:12" ht="15" x14ac:dyDescent="0.25">
      <c r="A291" s="14">
        <f>A257</f>
        <v>2</v>
      </c>
      <c r="B291" s="14">
        <f>B257</f>
        <v>2</v>
      </c>
      <c r="C291" s="10" t="s">
        <v>37</v>
      </c>
      <c r="D291" s="12" t="s">
        <v>38</v>
      </c>
      <c r="E291" s="45"/>
      <c r="F291" s="46"/>
      <c r="G291" s="46"/>
      <c r="H291" s="46"/>
      <c r="I291" s="46"/>
      <c r="J291" s="46"/>
      <c r="K291" s="47"/>
      <c r="L291" s="46"/>
    </row>
    <row r="292" spans="1:12" ht="15" x14ac:dyDescent="0.25">
      <c r="A292" s="15"/>
      <c r="B292" s="16"/>
      <c r="C292" s="11"/>
      <c r="D292" s="12" t="s">
        <v>35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15"/>
      <c r="B293" s="16"/>
      <c r="C293" s="11"/>
      <c r="D293" s="12" t="s">
        <v>31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15"/>
      <c r="B294" s="16"/>
      <c r="C294" s="11"/>
      <c r="D294" s="12" t="s">
        <v>24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15"/>
      <c r="B295" s="16"/>
      <c r="C295" s="11"/>
      <c r="D295" s="6"/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1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17"/>
      <c r="B297" s="18"/>
      <c r="C297" s="8"/>
      <c r="D297" s="20" t="s">
        <v>39</v>
      </c>
      <c r="E297" s="9"/>
      <c r="F297" s="21">
        <f>SUM(F291:F296)</f>
        <v>0</v>
      </c>
      <c r="G297" s="21">
        <f t="shared" ref="G297" si="171">SUM(G291:G296)</f>
        <v>0</v>
      </c>
      <c r="H297" s="21">
        <f t="shared" ref="H297" si="172">SUM(H291:H296)</f>
        <v>0</v>
      </c>
      <c r="I297" s="21">
        <f t="shared" ref="I297" si="173">SUM(I291:I296)</f>
        <v>0</v>
      </c>
      <c r="J297" s="21">
        <f t="shared" ref="J297" si="174">SUM(J291:J296)</f>
        <v>0</v>
      </c>
      <c r="K297" s="27"/>
      <c r="L297" s="21">
        <f t="shared" ref="L297" ca="1" si="175">SUM(L291:L299)</f>
        <v>0</v>
      </c>
    </row>
    <row r="298" spans="1:12" ht="15.75" customHeight="1" x14ac:dyDescent="0.2">
      <c r="A298" s="36">
        <f>A257</f>
        <v>2</v>
      </c>
      <c r="B298" s="36">
        <f>B257</f>
        <v>2</v>
      </c>
      <c r="C298" s="65" t="s">
        <v>4</v>
      </c>
      <c r="D298" s="66"/>
      <c r="E298" s="33"/>
      <c r="F298" s="34">
        <f>F264+F268+F278+F283+F290+F297</f>
        <v>1120</v>
      </c>
      <c r="G298" s="34">
        <f>G264+G268+G278+G283+G290+G297</f>
        <v>49.010000000000005</v>
      </c>
      <c r="H298" s="34">
        <f>H264+H268+H278+H283+H290+H297</f>
        <v>49.11</v>
      </c>
      <c r="I298" s="34">
        <f>I264+I268+I278+I283+I290+I297</f>
        <v>114.97000000000001</v>
      </c>
      <c r="J298" s="34">
        <f>J264+J268+J278+J283+J290+J297</f>
        <v>1395.0500000000002</v>
      </c>
      <c r="K298" s="35"/>
      <c r="L298" s="34">
        <v>162.59</v>
      </c>
    </row>
    <row r="299" spans="1:12" ht="15" x14ac:dyDescent="0.25">
      <c r="A299" s="22">
        <v>2</v>
      </c>
      <c r="B299" s="23">
        <v>3</v>
      </c>
      <c r="C299" s="24" t="s">
        <v>20</v>
      </c>
      <c r="D299" s="5" t="s">
        <v>21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5"/>
      <c r="B300" s="16"/>
      <c r="C300" s="11"/>
      <c r="D300" s="6"/>
      <c r="E300" s="45"/>
      <c r="F300" s="46"/>
      <c r="G300" s="46"/>
      <c r="H300" s="46"/>
      <c r="I300" s="46"/>
      <c r="J300" s="46"/>
      <c r="K300" s="47"/>
      <c r="L300" s="46"/>
    </row>
    <row r="301" spans="1:12" ht="15" x14ac:dyDescent="0.25">
      <c r="A301" s="25"/>
      <c r="B301" s="16"/>
      <c r="C301" s="11"/>
      <c r="D301" s="7" t="s">
        <v>22</v>
      </c>
      <c r="E301" s="45"/>
      <c r="F301" s="46"/>
      <c r="G301" s="46"/>
      <c r="H301" s="46"/>
      <c r="I301" s="46"/>
      <c r="J301" s="46"/>
      <c r="K301" s="47"/>
      <c r="L301" s="46"/>
    </row>
    <row r="302" spans="1:12" ht="15" x14ac:dyDescent="0.25">
      <c r="A302" s="25"/>
      <c r="B302" s="16"/>
      <c r="C302" s="11"/>
      <c r="D302" s="7" t="s">
        <v>23</v>
      </c>
      <c r="E302" s="45"/>
      <c r="F302" s="46"/>
      <c r="G302" s="46"/>
      <c r="H302" s="46"/>
      <c r="I302" s="46"/>
      <c r="J302" s="46"/>
      <c r="K302" s="47"/>
      <c r="L302" s="46"/>
    </row>
    <row r="303" spans="1:12" ht="15" x14ac:dyDescent="0.25">
      <c r="A303" s="25"/>
      <c r="B303" s="16"/>
      <c r="C303" s="11"/>
      <c r="D303" s="7" t="s">
        <v>24</v>
      </c>
      <c r="E303" s="45"/>
      <c r="F303" s="46"/>
      <c r="G303" s="46"/>
      <c r="H303" s="46"/>
      <c r="I303" s="46"/>
      <c r="J303" s="46"/>
      <c r="K303" s="47"/>
      <c r="L303" s="46"/>
    </row>
    <row r="304" spans="1:12" ht="15" x14ac:dyDescent="0.25">
      <c r="A304" s="25"/>
      <c r="B304" s="16"/>
      <c r="C304" s="11"/>
      <c r="D304" s="6"/>
      <c r="E304" s="45"/>
      <c r="F304" s="46"/>
      <c r="G304" s="46"/>
      <c r="H304" s="46"/>
      <c r="I304" s="46"/>
      <c r="J304" s="46"/>
      <c r="K304" s="47"/>
      <c r="L304" s="46"/>
    </row>
    <row r="305" spans="1:12" ht="15" x14ac:dyDescent="0.2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.75" thickBot="1" x14ac:dyDescent="0.3">
      <c r="A306" s="26"/>
      <c r="B306" s="18"/>
      <c r="C306" s="8"/>
      <c r="D306" s="19" t="s">
        <v>39</v>
      </c>
      <c r="E306" s="9"/>
      <c r="F306" s="21">
        <f>SUM(F299:F305)</f>
        <v>0</v>
      </c>
      <c r="G306" s="21">
        <f t="shared" ref="G306" si="176">SUM(G299:G305)</f>
        <v>0</v>
      </c>
      <c r="H306" s="21">
        <f t="shared" ref="H306" si="177">SUM(H299:H305)</f>
        <v>0</v>
      </c>
      <c r="I306" s="21">
        <f t="shared" ref="I306" si="178">SUM(I299:I305)</f>
        <v>0</v>
      </c>
      <c r="J306" s="21">
        <f t="shared" ref="J306" si="179">SUM(J299:J305)</f>
        <v>0</v>
      </c>
      <c r="K306" s="27"/>
      <c r="L306" s="21">
        <f t="shared" ref="L306:L348" si="180">SUM(L299:L305)</f>
        <v>0</v>
      </c>
    </row>
    <row r="307" spans="1:12" ht="16.5" thickBot="1" x14ac:dyDescent="0.3">
      <c r="A307" s="28">
        <f>A299</f>
        <v>2</v>
      </c>
      <c r="B307" s="14">
        <f>B299</f>
        <v>3</v>
      </c>
      <c r="C307" s="10" t="s">
        <v>25</v>
      </c>
      <c r="D307" s="12" t="s">
        <v>24</v>
      </c>
      <c r="E307" s="53" t="s">
        <v>45</v>
      </c>
      <c r="F307" s="54">
        <v>185</v>
      </c>
      <c r="G307" s="54">
        <v>2.1999999999999999E-2</v>
      </c>
      <c r="H307" s="54">
        <v>3.6999999999999998E-2</v>
      </c>
      <c r="I307" s="54">
        <v>20.94</v>
      </c>
      <c r="J307" s="54">
        <v>81.62</v>
      </c>
      <c r="K307" s="54">
        <v>89</v>
      </c>
      <c r="L307" s="46">
        <v>36.32</v>
      </c>
    </row>
    <row r="308" spans="1:12" ht="26.25" thickBot="1" x14ac:dyDescent="0.3">
      <c r="A308" s="25"/>
      <c r="B308" s="16"/>
      <c r="C308" s="11"/>
      <c r="D308" s="59" t="s">
        <v>23</v>
      </c>
      <c r="E308" s="45" t="s">
        <v>84</v>
      </c>
      <c r="F308" s="46">
        <v>80</v>
      </c>
      <c r="G308" s="46">
        <v>11.2</v>
      </c>
      <c r="H308" s="46">
        <v>12.3</v>
      </c>
      <c r="I308" s="46">
        <v>30.75</v>
      </c>
      <c r="J308" s="46">
        <v>244.5</v>
      </c>
      <c r="K308" s="57" t="s">
        <v>85</v>
      </c>
      <c r="L308" s="46">
        <v>20.170000000000002</v>
      </c>
    </row>
    <row r="309" spans="1:12" ht="16.5" thickBot="1" x14ac:dyDescent="0.3">
      <c r="A309" s="25"/>
      <c r="B309" s="16"/>
      <c r="C309" s="11"/>
      <c r="D309" s="7" t="s">
        <v>31</v>
      </c>
      <c r="E309" s="53" t="s">
        <v>72</v>
      </c>
      <c r="F309" s="54">
        <v>200</v>
      </c>
      <c r="G309" s="54">
        <v>7.0000000000000007E-2</v>
      </c>
      <c r="H309" s="54">
        <v>0.01</v>
      </c>
      <c r="I309" s="54">
        <v>15.31</v>
      </c>
      <c r="J309" s="54">
        <v>61.62</v>
      </c>
      <c r="K309" s="54">
        <v>294</v>
      </c>
      <c r="L309" s="46">
        <v>2.15</v>
      </c>
    </row>
    <row r="310" spans="1:12" ht="15.75" thickBot="1" x14ac:dyDescent="0.3">
      <c r="A310" s="26"/>
      <c r="B310" s="18"/>
      <c r="C310" s="8"/>
      <c r="D310" s="19" t="s">
        <v>39</v>
      </c>
      <c r="E310" s="9"/>
      <c r="F310" s="21">
        <f>SUM(F307:F309)</f>
        <v>465</v>
      </c>
      <c r="G310" s="21">
        <f t="shared" ref="G310" si="181">SUM(G307:G309)</f>
        <v>11.292</v>
      </c>
      <c r="H310" s="21">
        <f t="shared" ref="H310" si="182">SUM(H307:H309)</f>
        <v>12.347000000000001</v>
      </c>
      <c r="I310" s="21">
        <f t="shared" ref="I310" si="183">SUM(I307:I309)</f>
        <v>67</v>
      </c>
      <c r="J310" s="21">
        <f t="shared" ref="J310" si="184">SUM(J307:J309)</f>
        <v>387.74</v>
      </c>
      <c r="K310" s="27"/>
      <c r="L310" s="21">
        <v>58.64</v>
      </c>
    </row>
    <row r="311" spans="1:12" ht="16.5" thickBot="1" x14ac:dyDescent="0.3">
      <c r="A311" s="28">
        <f>A299</f>
        <v>2</v>
      </c>
      <c r="B311" s="14">
        <f>B299</f>
        <v>3</v>
      </c>
      <c r="C311" s="10" t="s">
        <v>26</v>
      </c>
      <c r="D311" s="7" t="s">
        <v>27</v>
      </c>
      <c r="E311" s="53" t="s">
        <v>106</v>
      </c>
      <c r="F311" s="54">
        <v>80</v>
      </c>
      <c r="G311" s="54">
        <v>0.88</v>
      </c>
      <c r="H311" s="54">
        <v>0.16</v>
      </c>
      <c r="I311" s="54">
        <v>3.68</v>
      </c>
      <c r="J311" s="54">
        <v>18.399999999999999</v>
      </c>
      <c r="K311" s="54">
        <v>246</v>
      </c>
      <c r="L311" s="46">
        <v>13.75</v>
      </c>
    </row>
    <row r="312" spans="1:12" ht="16.5" thickBot="1" x14ac:dyDescent="0.3">
      <c r="A312" s="25"/>
      <c r="B312" s="16"/>
      <c r="C312" s="11"/>
      <c r="D312" s="7" t="s">
        <v>28</v>
      </c>
      <c r="E312" s="55" t="s">
        <v>110</v>
      </c>
      <c r="F312" s="56">
        <v>250</v>
      </c>
      <c r="G312" s="56">
        <v>6.1</v>
      </c>
      <c r="H312" s="56">
        <v>10.61</v>
      </c>
      <c r="I312" s="56">
        <v>13.01</v>
      </c>
      <c r="J312" s="56">
        <v>160.6</v>
      </c>
      <c r="K312" s="56">
        <v>45</v>
      </c>
      <c r="L312" s="46">
        <v>10.93</v>
      </c>
    </row>
    <row r="313" spans="1:12" ht="16.5" thickBot="1" x14ac:dyDescent="0.3">
      <c r="A313" s="25"/>
      <c r="B313" s="16"/>
      <c r="C313" s="11"/>
      <c r="D313" s="7" t="s">
        <v>29</v>
      </c>
      <c r="E313" s="55" t="s">
        <v>111</v>
      </c>
      <c r="F313" s="56">
        <v>100</v>
      </c>
      <c r="G313" s="56">
        <v>5.0999999999999996</v>
      </c>
      <c r="H313" s="56">
        <v>3.69</v>
      </c>
      <c r="I313" s="56">
        <v>14.04</v>
      </c>
      <c r="J313" s="56">
        <v>308.5</v>
      </c>
      <c r="K313" s="56" t="s">
        <v>79</v>
      </c>
      <c r="L313" s="46">
        <v>72.03</v>
      </c>
    </row>
    <row r="314" spans="1:12" ht="16.5" thickBot="1" x14ac:dyDescent="0.3">
      <c r="A314" s="25"/>
      <c r="B314" s="16"/>
      <c r="C314" s="11"/>
      <c r="D314" s="7" t="s">
        <v>30</v>
      </c>
      <c r="E314" s="55" t="s">
        <v>64</v>
      </c>
      <c r="F314" s="56">
        <v>180</v>
      </c>
      <c r="G314" s="56">
        <v>4.26</v>
      </c>
      <c r="H314" s="56">
        <v>8.08</v>
      </c>
      <c r="I314" s="56">
        <v>31.06</v>
      </c>
      <c r="J314" s="56">
        <v>213.9</v>
      </c>
      <c r="K314" s="56">
        <v>241</v>
      </c>
      <c r="L314" s="46">
        <v>10.01</v>
      </c>
    </row>
    <row r="315" spans="1:12" ht="16.5" thickBot="1" x14ac:dyDescent="0.3">
      <c r="A315" s="25"/>
      <c r="B315" s="16"/>
      <c r="C315" s="11"/>
      <c r="D315" s="7" t="s">
        <v>31</v>
      </c>
      <c r="E315" s="55" t="s">
        <v>86</v>
      </c>
      <c r="F315" s="56">
        <v>200</v>
      </c>
      <c r="G315" s="56">
        <v>2</v>
      </c>
      <c r="H315" s="58">
        <v>0.2</v>
      </c>
      <c r="I315" s="56">
        <v>5.8</v>
      </c>
      <c r="J315" s="56">
        <v>36</v>
      </c>
      <c r="K315" s="58">
        <v>293</v>
      </c>
      <c r="L315" s="46">
        <v>23.2</v>
      </c>
    </row>
    <row r="316" spans="1:12" ht="16.5" thickBot="1" x14ac:dyDescent="0.3">
      <c r="A316" s="25"/>
      <c r="B316" s="16"/>
      <c r="C316" s="11"/>
      <c r="D316" s="7" t="s">
        <v>32</v>
      </c>
      <c r="E316" s="55" t="s">
        <v>58</v>
      </c>
      <c r="F316" s="56">
        <v>30</v>
      </c>
      <c r="G316" s="56">
        <v>2.2799999999999998</v>
      </c>
      <c r="H316" s="56">
        <v>1.9</v>
      </c>
      <c r="I316" s="56">
        <v>14.08</v>
      </c>
      <c r="J316" s="56">
        <v>55.2</v>
      </c>
      <c r="K316" s="56">
        <v>0</v>
      </c>
      <c r="L316" s="46">
        <v>2.1</v>
      </c>
    </row>
    <row r="317" spans="1:12" ht="16.5" thickBot="1" x14ac:dyDescent="0.3">
      <c r="A317" s="25"/>
      <c r="B317" s="16"/>
      <c r="C317" s="11"/>
      <c r="D317" s="7" t="s">
        <v>33</v>
      </c>
      <c r="E317" s="55" t="s">
        <v>50</v>
      </c>
      <c r="F317" s="56">
        <v>30</v>
      </c>
      <c r="G317" s="56">
        <v>1.95</v>
      </c>
      <c r="H317" s="56">
        <v>1.1200000000000001</v>
      </c>
      <c r="I317" s="56">
        <v>12</v>
      </c>
      <c r="J317" s="56">
        <v>45</v>
      </c>
      <c r="K317" s="56" t="s">
        <v>51</v>
      </c>
      <c r="L317" s="46">
        <v>2.5499999999999998</v>
      </c>
    </row>
    <row r="318" spans="1:12" ht="15" x14ac:dyDescent="0.25">
      <c r="A318" s="25"/>
      <c r="B318" s="16"/>
      <c r="C318" s="11"/>
      <c r="D318" s="6"/>
      <c r="E318" s="45"/>
      <c r="F318" s="46"/>
      <c r="G318" s="46"/>
      <c r="H318" s="46"/>
      <c r="I318" s="46"/>
      <c r="J318" s="46"/>
      <c r="K318" s="47"/>
      <c r="L318" s="46"/>
    </row>
    <row r="319" spans="1:12" ht="15" x14ac:dyDescent="0.2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 x14ac:dyDescent="0.25">
      <c r="A320" s="26"/>
      <c r="B320" s="18"/>
      <c r="C320" s="8"/>
      <c r="D320" s="19" t="s">
        <v>39</v>
      </c>
      <c r="E320" s="9"/>
      <c r="F320" s="21">
        <f>SUM(F311:F319)</f>
        <v>870</v>
      </c>
      <c r="G320" s="21">
        <f t="shared" ref="G320" si="185">SUM(G311:G319)</f>
        <v>22.569999999999997</v>
      </c>
      <c r="H320" s="21">
        <f t="shared" ref="H320" si="186">SUM(H311:H319)</f>
        <v>25.759999999999998</v>
      </c>
      <c r="I320" s="21">
        <f t="shared" ref="I320" si="187">SUM(I311:I319)</f>
        <v>93.67</v>
      </c>
      <c r="J320" s="21">
        <f t="shared" ref="J320" si="188">SUM(J311:J319)</f>
        <v>837.6</v>
      </c>
      <c r="K320" s="27"/>
      <c r="L320" s="21">
        <v>134.57</v>
      </c>
    </row>
    <row r="321" spans="1:12" ht="15" x14ac:dyDescent="0.25">
      <c r="A321" s="28">
        <f>A299</f>
        <v>2</v>
      </c>
      <c r="B321" s="14">
        <f>B299</f>
        <v>3</v>
      </c>
      <c r="C321" s="10" t="s">
        <v>34</v>
      </c>
      <c r="D321" s="12" t="s">
        <v>35</v>
      </c>
      <c r="E321" s="45"/>
      <c r="F321" s="46"/>
      <c r="G321" s="46"/>
      <c r="H321" s="46"/>
      <c r="I321" s="46"/>
      <c r="J321" s="46"/>
      <c r="K321" s="47"/>
      <c r="L321" s="46"/>
    </row>
    <row r="322" spans="1:12" ht="15" x14ac:dyDescent="0.25">
      <c r="A322" s="25"/>
      <c r="B322" s="16"/>
      <c r="C322" s="11"/>
      <c r="D322" s="12" t="s">
        <v>31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6"/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SUM(F321:F324)</f>
        <v>0</v>
      </c>
      <c r="G325" s="21">
        <f t="shared" ref="G325" si="189">SUM(G321:G324)</f>
        <v>0</v>
      </c>
      <c r="H325" s="21">
        <f t="shared" ref="H325" si="190">SUM(H321:H324)</f>
        <v>0</v>
      </c>
      <c r="I325" s="21">
        <f t="shared" ref="I325" si="191">SUM(I321:I324)</f>
        <v>0</v>
      </c>
      <c r="J325" s="21">
        <f t="shared" ref="J325" si="192">SUM(J321:J324)</f>
        <v>0</v>
      </c>
      <c r="K325" s="27"/>
      <c r="L325" s="21">
        <f t="shared" ref="L325" si="193">SUM(L318:L324)</f>
        <v>134.57</v>
      </c>
    </row>
    <row r="326" spans="1:12" ht="15" x14ac:dyDescent="0.25">
      <c r="A326" s="28">
        <f>A299</f>
        <v>2</v>
      </c>
      <c r="B326" s="14">
        <f>B299</f>
        <v>3</v>
      </c>
      <c r="C326" s="10" t="s">
        <v>36</v>
      </c>
      <c r="D326" s="7" t="s">
        <v>21</v>
      </c>
      <c r="E326" s="45"/>
      <c r="F326" s="46"/>
      <c r="G326" s="46"/>
      <c r="H326" s="46"/>
      <c r="I326" s="46"/>
      <c r="J326" s="46"/>
      <c r="K326" s="47"/>
      <c r="L326" s="46"/>
    </row>
    <row r="327" spans="1:12" ht="15" x14ac:dyDescent="0.25">
      <c r="A327" s="25"/>
      <c r="B327" s="16"/>
      <c r="C327" s="11"/>
      <c r="D327" s="7" t="s">
        <v>30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31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23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6"/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6"/>
      <c r="B332" s="18"/>
      <c r="C332" s="8"/>
      <c r="D332" s="19" t="s">
        <v>39</v>
      </c>
      <c r="E332" s="9"/>
      <c r="F332" s="21">
        <f>SUM(F326:F331)</f>
        <v>0</v>
      </c>
      <c r="G332" s="21">
        <f t="shared" ref="G332" si="194">SUM(G326:G331)</f>
        <v>0</v>
      </c>
      <c r="H332" s="21">
        <f t="shared" ref="H332" si="195">SUM(H326:H331)</f>
        <v>0</v>
      </c>
      <c r="I332" s="21">
        <f t="shared" ref="I332" si="196">SUM(I326:I331)</f>
        <v>0</v>
      </c>
      <c r="J332" s="21">
        <f t="shared" ref="J332" si="197">SUM(J326:J331)</f>
        <v>0</v>
      </c>
      <c r="K332" s="27"/>
      <c r="L332" s="21">
        <f t="shared" ref="L332" ca="1" si="198">SUM(L326:L334)</f>
        <v>0</v>
      </c>
    </row>
    <row r="333" spans="1:12" ht="15" x14ac:dyDescent="0.25">
      <c r="A333" s="28">
        <f>A299</f>
        <v>2</v>
      </c>
      <c r="B333" s="14">
        <f>B299</f>
        <v>3</v>
      </c>
      <c r="C333" s="10" t="s">
        <v>37</v>
      </c>
      <c r="D333" s="12" t="s">
        <v>38</v>
      </c>
      <c r="E333" s="45"/>
      <c r="F333" s="46"/>
      <c r="G333" s="46"/>
      <c r="H333" s="46"/>
      <c r="I333" s="46"/>
      <c r="J333" s="46"/>
      <c r="K333" s="47"/>
      <c r="L333" s="46"/>
    </row>
    <row r="334" spans="1:12" ht="15" x14ac:dyDescent="0.25">
      <c r="A334" s="25"/>
      <c r="B334" s="16"/>
      <c r="C334" s="11"/>
      <c r="D334" s="12" t="s">
        <v>35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31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24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6"/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6"/>
      <c r="B339" s="18"/>
      <c r="C339" s="8"/>
      <c r="D339" s="20" t="s">
        <v>39</v>
      </c>
      <c r="E339" s="9"/>
      <c r="F339" s="21">
        <f>SUM(F333:F338)</f>
        <v>0</v>
      </c>
      <c r="G339" s="21">
        <f t="shared" ref="G339" si="199">SUM(G333:G338)</f>
        <v>0</v>
      </c>
      <c r="H339" s="21">
        <f t="shared" ref="H339" si="200">SUM(H333:H338)</f>
        <v>0</v>
      </c>
      <c r="I339" s="21">
        <f t="shared" ref="I339" si="201">SUM(I333:I338)</f>
        <v>0</v>
      </c>
      <c r="J339" s="21">
        <f t="shared" ref="J339" si="202">SUM(J333:J338)</f>
        <v>0</v>
      </c>
      <c r="K339" s="27"/>
      <c r="L339" s="21">
        <f t="shared" ref="L339" ca="1" si="203">SUM(L333:L341)</f>
        <v>0</v>
      </c>
    </row>
    <row r="340" spans="1:12" ht="15.75" customHeight="1" x14ac:dyDescent="0.2">
      <c r="A340" s="31">
        <f>A299</f>
        <v>2</v>
      </c>
      <c r="B340" s="32">
        <f>B299</f>
        <v>3</v>
      </c>
      <c r="C340" s="65" t="s">
        <v>4</v>
      </c>
      <c r="D340" s="66"/>
      <c r="E340" s="33"/>
      <c r="F340" s="34">
        <f>F306+F310+F320+F325+F332+F339</f>
        <v>1335</v>
      </c>
      <c r="G340" s="34">
        <f t="shared" ref="G340" si="204">G306+G310+G320+G325+G332+G339</f>
        <v>33.861999999999995</v>
      </c>
      <c r="H340" s="34">
        <f t="shared" ref="H340" si="205">H306+H310+H320+H325+H332+H339</f>
        <v>38.106999999999999</v>
      </c>
      <c r="I340" s="34">
        <f t="shared" ref="I340" si="206">I306+I310+I320+I325+I332+I339</f>
        <v>160.67000000000002</v>
      </c>
      <c r="J340" s="34">
        <f t="shared" ref="J340" si="207">J306+J310+J320+J325+J332+J339</f>
        <v>1225.3400000000001</v>
      </c>
      <c r="K340" s="35"/>
      <c r="L340" s="34">
        <v>193.21</v>
      </c>
    </row>
    <row r="341" spans="1:12" ht="15" x14ac:dyDescent="0.25">
      <c r="A341" s="22">
        <v>2</v>
      </c>
      <c r="B341" s="23">
        <v>4</v>
      </c>
      <c r="C341" s="24" t="s">
        <v>20</v>
      </c>
      <c r="D341" s="5" t="s">
        <v>21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5"/>
      <c r="B342" s="16"/>
      <c r="C342" s="11"/>
      <c r="D342" s="6"/>
      <c r="E342" s="45"/>
      <c r="F342" s="46"/>
      <c r="G342" s="46"/>
      <c r="H342" s="46"/>
      <c r="I342" s="46"/>
      <c r="J342" s="46"/>
      <c r="K342" s="47"/>
      <c r="L342" s="46"/>
    </row>
    <row r="343" spans="1:12" ht="15" x14ac:dyDescent="0.25">
      <c r="A343" s="25"/>
      <c r="B343" s="16"/>
      <c r="C343" s="11"/>
      <c r="D343" s="7" t="s">
        <v>22</v>
      </c>
      <c r="E343" s="45"/>
      <c r="F343" s="46"/>
      <c r="G343" s="46"/>
      <c r="H343" s="46"/>
      <c r="I343" s="46"/>
      <c r="J343" s="46"/>
      <c r="K343" s="47"/>
      <c r="L343" s="46"/>
    </row>
    <row r="344" spans="1:12" ht="15" x14ac:dyDescent="0.25">
      <c r="A344" s="25"/>
      <c r="B344" s="16"/>
      <c r="C344" s="11"/>
      <c r="D344" s="7" t="s">
        <v>23</v>
      </c>
      <c r="E344" s="45"/>
      <c r="F344" s="46"/>
      <c r="G344" s="46"/>
      <c r="H344" s="46"/>
      <c r="I344" s="46"/>
      <c r="J344" s="46"/>
      <c r="K344" s="47"/>
      <c r="L344" s="46"/>
    </row>
    <row r="345" spans="1:12" ht="15" x14ac:dyDescent="0.25">
      <c r="A345" s="25"/>
      <c r="B345" s="16"/>
      <c r="C345" s="11"/>
      <c r="D345" s="7" t="s">
        <v>24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 x14ac:dyDescent="0.25">
      <c r="A346" s="25"/>
      <c r="B346" s="16"/>
      <c r="C346" s="11"/>
      <c r="D346" s="6"/>
      <c r="E346" s="45"/>
      <c r="F346" s="46"/>
      <c r="G346" s="46"/>
      <c r="H346" s="46"/>
      <c r="I346" s="46"/>
      <c r="J346" s="46"/>
      <c r="K346" s="47"/>
      <c r="L346" s="46"/>
    </row>
    <row r="347" spans="1:12" ht="15" x14ac:dyDescent="0.25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26"/>
      <c r="B348" s="18"/>
      <c r="C348" s="8"/>
      <c r="D348" s="19" t="s">
        <v>39</v>
      </c>
      <c r="E348" s="9"/>
      <c r="F348" s="21">
        <f>SUM(F341:F347)</f>
        <v>0</v>
      </c>
      <c r="G348" s="21">
        <f t="shared" ref="G348" si="208">SUM(G341:G347)</f>
        <v>0</v>
      </c>
      <c r="H348" s="21">
        <f t="shared" ref="H348" si="209">SUM(H341:H347)</f>
        <v>0</v>
      </c>
      <c r="I348" s="21">
        <f t="shared" ref="I348" si="210">SUM(I341:I347)</f>
        <v>0</v>
      </c>
      <c r="J348" s="21">
        <f t="shared" ref="J348" si="211">SUM(J341:J347)</f>
        <v>0</v>
      </c>
      <c r="K348" s="27"/>
      <c r="L348" s="21">
        <f t="shared" si="180"/>
        <v>0</v>
      </c>
    </row>
    <row r="349" spans="1:12" ht="15.75" thickBot="1" x14ac:dyDescent="0.3">
      <c r="A349" s="28">
        <f>A341</f>
        <v>2</v>
      </c>
      <c r="B349" s="14">
        <f>B341</f>
        <v>4</v>
      </c>
      <c r="C349" s="10" t="s">
        <v>25</v>
      </c>
      <c r="D349" s="12" t="s">
        <v>24</v>
      </c>
      <c r="E349" s="45"/>
      <c r="F349" s="46"/>
      <c r="G349" s="46"/>
      <c r="H349" s="46"/>
      <c r="I349" s="46"/>
      <c r="J349" s="46"/>
      <c r="K349" s="47"/>
      <c r="L349" s="46"/>
    </row>
    <row r="350" spans="1:12" ht="16.5" thickBot="1" x14ac:dyDescent="0.3">
      <c r="A350" s="25"/>
      <c r="B350" s="16"/>
      <c r="C350" s="11"/>
      <c r="D350" s="7" t="s">
        <v>96</v>
      </c>
      <c r="E350" s="53" t="s">
        <v>88</v>
      </c>
      <c r="F350" s="54" t="s">
        <v>112</v>
      </c>
      <c r="G350" s="54">
        <v>12.77</v>
      </c>
      <c r="H350" s="54">
        <v>8.65</v>
      </c>
      <c r="I350" s="54">
        <v>27.75</v>
      </c>
      <c r="J350" s="54">
        <v>319.3</v>
      </c>
      <c r="K350" s="54">
        <v>141</v>
      </c>
      <c r="L350" s="46">
        <v>66.47</v>
      </c>
    </row>
    <row r="351" spans="1:12" ht="16.5" thickBot="1" x14ac:dyDescent="0.3">
      <c r="A351" s="25"/>
      <c r="B351" s="16"/>
      <c r="C351" s="11"/>
      <c r="D351" s="7" t="s">
        <v>31</v>
      </c>
      <c r="E351" s="55" t="s">
        <v>47</v>
      </c>
      <c r="F351" s="56">
        <v>200</v>
      </c>
      <c r="G351" s="56">
        <v>2</v>
      </c>
      <c r="H351" s="56">
        <v>0.2</v>
      </c>
      <c r="I351" s="56">
        <v>5.8</v>
      </c>
      <c r="J351" s="56">
        <v>36</v>
      </c>
      <c r="K351" s="56">
        <v>293</v>
      </c>
      <c r="L351" s="46">
        <v>23.2</v>
      </c>
    </row>
    <row r="352" spans="1:12" ht="16.5" thickBot="1" x14ac:dyDescent="0.3">
      <c r="A352" s="25"/>
      <c r="B352" s="16"/>
      <c r="C352" s="11"/>
      <c r="D352" s="6" t="s">
        <v>95</v>
      </c>
      <c r="E352" s="55" t="s">
        <v>89</v>
      </c>
      <c r="F352" s="56">
        <v>13</v>
      </c>
      <c r="G352" s="56">
        <v>0.26</v>
      </c>
      <c r="H352" s="56">
        <v>1.56</v>
      </c>
      <c r="I352" s="56">
        <v>9.6199999999999992</v>
      </c>
      <c r="J352" s="56">
        <v>54.6</v>
      </c>
      <c r="K352" s="56" t="s">
        <v>90</v>
      </c>
      <c r="L352" s="46">
        <v>4.9800000000000004</v>
      </c>
    </row>
    <row r="353" spans="1:12" ht="15" x14ac:dyDescent="0.25">
      <c r="A353" s="26"/>
      <c r="B353" s="18"/>
      <c r="C353" s="8"/>
      <c r="D353" s="19" t="s">
        <v>39</v>
      </c>
      <c r="E353" s="9"/>
      <c r="F353" s="21">
        <v>373</v>
      </c>
      <c r="G353" s="21">
        <f t="shared" ref="G353" si="212">SUM(G349:G352)</f>
        <v>15.03</v>
      </c>
      <c r="H353" s="21">
        <f t="shared" ref="H353" si="213">SUM(H349:H352)</f>
        <v>10.41</v>
      </c>
      <c r="I353" s="21">
        <f t="shared" ref="I353" si="214">SUM(I349:I352)</f>
        <v>43.169999999999995</v>
      </c>
      <c r="J353" s="21">
        <f t="shared" ref="J353" si="215">SUM(J349:J352)</f>
        <v>409.90000000000003</v>
      </c>
      <c r="K353" s="27"/>
      <c r="L353" s="21">
        <v>94.65</v>
      </c>
    </row>
    <row r="354" spans="1:12" ht="16.5" thickBot="1" x14ac:dyDescent="0.3">
      <c r="A354" s="28">
        <f>A341</f>
        <v>2</v>
      </c>
      <c r="B354" s="14">
        <f>B341</f>
        <v>4</v>
      </c>
      <c r="C354" s="10" t="s">
        <v>26</v>
      </c>
      <c r="D354" s="7" t="s">
        <v>27</v>
      </c>
      <c r="E354" s="62" t="s">
        <v>106</v>
      </c>
      <c r="F354" s="63">
        <v>80</v>
      </c>
      <c r="G354" s="63">
        <v>0.88</v>
      </c>
      <c r="H354" s="63">
        <v>0.16</v>
      </c>
      <c r="I354" s="63">
        <v>3.68</v>
      </c>
      <c r="J354" s="63">
        <v>18.399999999999999</v>
      </c>
      <c r="K354" s="64">
        <v>246</v>
      </c>
      <c r="L354" s="46">
        <v>13.75</v>
      </c>
    </row>
    <row r="355" spans="1:12" ht="16.5" thickBot="1" x14ac:dyDescent="0.3">
      <c r="A355" s="25"/>
      <c r="B355" s="16"/>
      <c r="C355" s="11"/>
      <c r="D355" s="7" t="s">
        <v>28</v>
      </c>
      <c r="E355" s="53" t="s">
        <v>62</v>
      </c>
      <c r="F355" s="54">
        <v>250</v>
      </c>
      <c r="G355" s="54">
        <v>7.72</v>
      </c>
      <c r="H355" s="54">
        <v>6.93</v>
      </c>
      <c r="I355" s="54">
        <v>13.11</v>
      </c>
      <c r="J355" s="54">
        <v>127.07</v>
      </c>
      <c r="K355" s="54">
        <v>37</v>
      </c>
      <c r="L355" s="46">
        <v>19.91</v>
      </c>
    </row>
    <row r="356" spans="1:12" ht="16.5" thickBot="1" x14ac:dyDescent="0.3">
      <c r="A356" s="25"/>
      <c r="B356" s="16"/>
      <c r="C356" s="11"/>
      <c r="D356" s="7" t="s">
        <v>29</v>
      </c>
      <c r="E356" s="55" t="s">
        <v>75</v>
      </c>
      <c r="F356" s="56">
        <v>140</v>
      </c>
      <c r="G356" s="56">
        <v>14.52</v>
      </c>
      <c r="H356" s="56">
        <v>8.0299999999999994</v>
      </c>
      <c r="I356" s="56">
        <v>7.51</v>
      </c>
      <c r="J356" s="56">
        <v>160.29</v>
      </c>
      <c r="K356" s="56">
        <v>172</v>
      </c>
      <c r="L356" s="46">
        <v>73.86</v>
      </c>
    </row>
    <row r="357" spans="1:12" ht="16.5" thickBot="1" x14ac:dyDescent="0.3">
      <c r="A357" s="25"/>
      <c r="B357" s="16"/>
      <c r="C357" s="11"/>
      <c r="D357" s="7" t="s">
        <v>30</v>
      </c>
      <c r="E357" s="55" t="s">
        <v>87</v>
      </c>
      <c r="F357" s="56">
        <v>150</v>
      </c>
      <c r="G357" s="56">
        <v>4.38</v>
      </c>
      <c r="H357" s="56">
        <v>5</v>
      </c>
      <c r="I357" s="56">
        <v>40</v>
      </c>
      <c r="J357" s="56">
        <v>225</v>
      </c>
      <c r="K357" s="56">
        <v>224</v>
      </c>
      <c r="L357" s="46">
        <v>8.98</v>
      </c>
    </row>
    <row r="358" spans="1:12" ht="32.25" thickBot="1" x14ac:dyDescent="0.3">
      <c r="A358" s="25"/>
      <c r="B358" s="16"/>
      <c r="C358" s="11"/>
      <c r="D358" s="7" t="s">
        <v>31</v>
      </c>
      <c r="E358" s="55" t="s">
        <v>57</v>
      </c>
      <c r="F358" s="56">
        <v>200</v>
      </c>
      <c r="G358" s="56">
        <v>0.56000000000000005</v>
      </c>
      <c r="H358" s="56">
        <v>0</v>
      </c>
      <c r="I358" s="56">
        <v>18</v>
      </c>
      <c r="J358" s="56">
        <v>74.2</v>
      </c>
      <c r="K358" s="56">
        <v>283</v>
      </c>
      <c r="L358" s="46">
        <v>3.67</v>
      </c>
    </row>
    <row r="359" spans="1:12" ht="16.5" thickBot="1" x14ac:dyDescent="0.3">
      <c r="A359" s="25"/>
      <c r="B359" s="16"/>
      <c r="C359" s="11"/>
      <c r="D359" s="7" t="s">
        <v>32</v>
      </c>
      <c r="E359" s="55" t="s">
        <v>58</v>
      </c>
      <c r="F359" s="56">
        <v>30</v>
      </c>
      <c r="G359" s="56">
        <v>2.2799999999999998</v>
      </c>
      <c r="H359" s="56">
        <v>1.9</v>
      </c>
      <c r="I359" s="56">
        <v>14.08</v>
      </c>
      <c r="J359" s="56">
        <v>55.2</v>
      </c>
      <c r="K359" s="56">
        <v>0</v>
      </c>
      <c r="L359" s="46">
        <v>2.1</v>
      </c>
    </row>
    <row r="360" spans="1:12" ht="16.5" thickBot="1" x14ac:dyDescent="0.3">
      <c r="A360" s="25"/>
      <c r="B360" s="16"/>
      <c r="C360" s="11"/>
      <c r="D360" s="7" t="s">
        <v>33</v>
      </c>
      <c r="E360" s="55" t="s">
        <v>50</v>
      </c>
      <c r="F360" s="56">
        <v>30</v>
      </c>
      <c r="G360" s="56">
        <v>1.95</v>
      </c>
      <c r="H360" s="56">
        <v>1.1200000000000001</v>
      </c>
      <c r="I360" s="56">
        <v>12</v>
      </c>
      <c r="J360" s="56">
        <v>45</v>
      </c>
      <c r="K360" s="56" t="s">
        <v>51</v>
      </c>
      <c r="L360" s="46">
        <v>2.5499999999999998</v>
      </c>
    </row>
    <row r="361" spans="1:12" ht="15" x14ac:dyDescent="0.25">
      <c r="A361" s="2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 x14ac:dyDescent="0.25">
      <c r="A362" s="2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26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16">SUM(G354:G362)</f>
        <v>32.29</v>
      </c>
      <c r="H363" s="21">
        <f t="shared" ref="H363" si="217">SUM(H354:H362)</f>
        <v>23.139999999999997</v>
      </c>
      <c r="I363" s="21">
        <f t="shared" ref="I363" si="218">SUM(I354:I362)</f>
        <v>108.38</v>
      </c>
      <c r="J363" s="21">
        <f t="shared" ref="J363" si="219">SUM(J354:J362)</f>
        <v>705.16000000000008</v>
      </c>
      <c r="K363" s="27"/>
      <c r="L363" s="21">
        <v>124.82</v>
      </c>
    </row>
    <row r="364" spans="1:12" ht="15" x14ac:dyDescent="0.25">
      <c r="A364" s="28">
        <f>A341</f>
        <v>2</v>
      </c>
      <c r="B364" s="14">
        <f>B341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2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2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 x14ac:dyDescent="0.25">
      <c r="A367" s="2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0">SUM(G364:G367)</f>
        <v>0</v>
      </c>
      <c r="H368" s="21">
        <f t="shared" ref="H368" si="221">SUM(H364:H367)</f>
        <v>0</v>
      </c>
      <c r="I368" s="21">
        <f t="shared" ref="I368" si="222">SUM(I364:I367)</f>
        <v>0</v>
      </c>
      <c r="J368" s="21">
        <f t="shared" ref="J368" si="223">SUM(J364:J367)</f>
        <v>0</v>
      </c>
      <c r="K368" s="27"/>
      <c r="L368" s="21">
        <f t="shared" ref="L368" si="224">SUM(L361:L367)</f>
        <v>124.82</v>
      </c>
    </row>
    <row r="369" spans="1:12" ht="15" x14ac:dyDescent="0.25">
      <c r="A369" s="28">
        <f>A341</f>
        <v>2</v>
      </c>
      <c r="B369" s="14">
        <f>B341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2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2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2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2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5">SUM(G369:G374)</f>
        <v>0</v>
      </c>
      <c r="H375" s="21">
        <f t="shared" ref="H375" si="226">SUM(H369:H374)</f>
        <v>0</v>
      </c>
      <c r="I375" s="21">
        <f t="shared" ref="I375" si="227">SUM(I369:I374)</f>
        <v>0</v>
      </c>
      <c r="J375" s="21">
        <f t="shared" ref="J375" si="228">SUM(J369:J374)</f>
        <v>0</v>
      </c>
      <c r="K375" s="27"/>
      <c r="L375" s="21">
        <f t="shared" ref="L375" ca="1" si="229">SUM(L369:L377)</f>
        <v>0</v>
      </c>
    </row>
    <row r="376" spans="1:12" ht="15" x14ac:dyDescent="0.25">
      <c r="A376" s="28">
        <f>A341</f>
        <v>2</v>
      </c>
      <c r="B376" s="14">
        <f>B341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2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2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2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0">SUM(G376:G381)</f>
        <v>0</v>
      </c>
      <c r="H382" s="21">
        <f t="shared" ref="H382" si="231">SUM(H376:H381)</f>
        <v>0</v>
      </c>
      <c r="I382" s="21">
        <f t="shared" ref="I382" si="232">SUM(I376:I381)</f>
        <v>0</v>
      </c>
      <c r="J382" s="21">
        <f t="shared" ref="J382" si="233">SUM(J376:J381)</f>
        <v>0</v>
      </c>
      <c r="K382" s="27"/>
      <c r="L382" s="21">
        <f t="shared" ref="L382" ca="1" si="234">SUM(L376:L384)</f>
        <v>0</v>
      </c>
    </row>
    <row r="383" spans="1:12" ht="15.75" customHeight="1" x14ac:dyDescent="0.2">
      <c r="A383" s="31">
        <f>A341</f>
        <v>2</v>
      </c>
      <c r="B383" s="32">
        <f>B341</f>
        <v>4</v>
      </c>
      <c r="C383" s="65" t="s">
        <v>4</v>
      </c>
      <c r="D383" s="66"/>
      <c r="E383" s="33"/>
      <c r="F383" s="34">
        <f>F348+F353+F363+F368+F375+F382</f>
        <v>1253</v>
      </c>
      <c r="G383" s="34">
        <f t="shared" ref="G383" si="235">G348+G353+G363+G368+G375+G382</f>
        <v>47.32</v>
      </c>
      <c r="H383" s="34">
        <f t="shared" ref="H383" si="236">H348+H353+H363+H368+H375+H382</f>
        <v>33.549999999999997</v>
      </c>
      <c r="I383" s="34">
        <f t="shared" ref="I383" si="237">I348+I353+I363+I368+I375+I382</f>
        <v>151.54999999999998</v>
      </c>
      <c r="J383" s="34">
        <f t="shared" ref="J383" si="238">J348+J353+J363+J368+J375+J382</f>
        <v>1115.0600000000002</v>
      </c>
      <c r="K383" s="35"/>
      <c r="L383" s="34">
        <v>219.47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5" x14ac:dyDescent="0.2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 x14ac:dyDescent="0.2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 x14ac:dyDescent="0.2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 x14ac:dyDescent="0.2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 x14ac:dyDescent="0.2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.75" thickBot="1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39">SUM(G384:G390)</f>
        <v>0</v>
      </c>
      <c r="H391" s="21">
        <f t="shared" ref="H391" si="240">SUM(H384:H390)</f>
        <v>0</v>
      </c>
      <c r="I391" s="21">
        <f t="shared" ref="I391" si="241">SUM(I384:I390)</f>
        <v>0</v>
      </c>
      <c r="J391" s="21">
        <f t="shared" ref="J391" si="242">SUM(J384:J390)</f>
        <v>0</v>
      </c>
      <c r="K391" s="27"/>
      <c r="L391" s="21">
        <f t="shared" ref="L391" si="243">SUM(L384:L390)</f>
        <v>0</v>
      </c>
    </row>
    <row r="392" spans="1:12" ht="16.5" thickBot="1" x14ac:dyDescent="0.3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53" t="s">
        <v>45</v>
      </c>
      <c r="F392" s="54">
        <v>185</v>
      </c>
      <c r="G392" s="54">
        <v>2.1999999999999999E-2</v>
      </c>
      <c r="H392" s="54">
        <v>3.6999999999999998E-2</v>
      </c>
      <c r="I392" s="54">
        <v>20.94</v>
      </c>
      <c r="J392" s="54">
        <v>81.62</v>
      </c>
      <c r="K392" s="54">
        <v>89</v>
      </c>
      <c r="L392" s="46">
        <v>36.32</v>
      </c>
    </row>
    <row r="393" spans="1:12" ht="16.5" thickBot="1" x14ac:dyDescent="0.3">
      <c r="A393" s="25"/>
      <c r="B393" s="16"/>
      <c r="C393" s="11"/>
      <c r="D393" s="7" t="s">
        <v>23</v>
      </c>
      <c r="E393" s="53" t="s">
        <v>91</v>
      </c>
      <c r="F393" s="54">
        <v>30</v>
      </c>
      <c r="G393" s="54">
        <v>2.25</v>
      </c>
      <c r="H393" s="54">
        <v>0.87</v>
      </c>
      <c r="I393" s="54">
        <v>15.42</v>
      </c>
      <c r="J393" s="54">
        <v>78.599999999999994</v>
      </c>
      <c r="K393" s="54" t="s">
        <v>92</v>
      </c>
      <c r="L393" s="46">
        <v>3</v>
      </c>
    </row>
    <row r="394" spans="1:12" ht="16.5" thickBot="1" x14ac:dyDescent="0.3">
      <c r="A394" s="25"/>
      <c r="B394" s="16"/>
      <c r="C394" s="11"/>
      <c r="D394" s="6" t="s">
        <v>38</v>
      </c>
      <c r="E394" s="55" t="s">
        <v>93</v>
      </c>
      <c r="F394" s="56">
        <v>25</v>
      </c>
      <c r="G394" s="56">
        <v>5.8</v>
      </c>
      <c r="H394" s="56">
        <v>7.37</v>
      </c>
      <c r="I394" s="56">
        <v>0</v>
      </c>
      <c r="J394" s="56">
        <v>91</v>
      </c>
      <c r="K394" s="56">
        <v>366</v>
      </c>
      <c r="L394" s="46">
        <v>11.38</v>
      </c>
    </row>
    <row r="395" spans="1:12" ht="16.5" thickBot="1" x14ac:dyDescent="0.3">
      <c r="A395" s="25"/>
      <c r="B395" s="16"/>
      <c r="C395" s="11"/>
      <c r="D395" s="7" t="s">
        <v>31</v>
      </c>
      <c r="E395" s="55" t="s">
        <v>67</v>
      </c>
      <c r="F395" s="56">
        <v>200</v>
      </c>
      <c r="G395" s="56">
        <v>2.79</v>
      </c>
      <c r="H395" s="56">
        <v>3.19</v>
      </c>
      <c r="I395" s="56">
        <v>19.71</v>
      </c>
      <c r="J395" s="56">
        <v>118.69</v>
      </c>
      <c r="K395" s="56" t="s">
        <v>68</v>
      </c>
      <c r="L395" s="46">
        <v>1.67</v>
      </c>
    </row>
    <row r="396" spans="1:12" ht="15.75" thickBot="1" x14ac:dyDescent="0.3">
      <c r="A396" s="26"/>
      <c r="B396" s="18"/>
      <c r="C396" s="8"/>
      <c r="D396" s="19" t="s">
        <v>39</v>
      </c>
      <c r="E396" s="9"/>
      <c r="F396" s="21">
        <f>SUM(F392:F395)</f>
        <v>440</v>
      </c>
      <c r="G396" s="21">
        <f t="shared" ref="G396" si="244">SUM(G392:G395)</f>
        <v>10.861999999999998</v>
      </c>
      <c r="H396" s="21">
        <f t="shared" ref="H396" si="245">SUM(H392:H395)</f>
        <v>11.467000000000001</v>
      </c>
      <c r="I396" s="21">
        <f t="shared" ref="I396" si="246">SUM(I392:I395)</f>
        <v>56.07</v>
      </c>
      <c r="J396" s="21">
        <f t="shared" ref="J396" si="247">SUM(J392:J395)</f>
        <v>369.90999999999997</v>
      </c>
      <c r="K396" s="27"/>
      <c r="L396" s="21">
        <v>52.37</v>
      </c>
    </row>
    <row r="397" spans="1:12" ht="16.5" thickBot="1" x14ac:dyDescent="0.3">
      <c r="A397" s="28">
        <f>A384</f>
        <v>2</v>
      </c>
      <c r="B397" s="14">
        <f>B384</f>
        <v>5</v>
      </c>
      <c r="C397" s="10" t="s">
        <v>26</v>
      </c>
      <c r="D397" s="7" t="s">
        <v>27</v>
      </c>
      <c r="E397" s="53" t="s">
        <v>113</v>
      </c>
      <c r="F397" s="54">
        <v>80</v>
      </c>
      <c r="G397" s="54">
        <v>0.6</v>
      </c>
      <c r="H397" s="54">
        <v>2.73</v>
      </c>
      <c r="I397" s="54">
        <v>3.83</v>
      </c>
      <c r="J397" s="54">
        <v>45.07</v>
      </c>
      <c r="K397" s="54">
        <v>4</v>
      </c>
      <c r="L397" s="46">
        <v>2.5099999999999998</v>
      </c>
    </row>
    <row r="398" spans="1:12" ht="16.5" thickBot="1" x14ac:dyDescent="0.3">
      <c r="A398" s="25"/>
      <c r="B398" s="16"/>
      <c r="C398" s="11"/>
      <c r="D398" s="7" t="s">
        <v>28</v>
      </c>
      <c r="E398" s="55" t="s">
        <v>114</v>
      </c>
      <c r="F398" s="56">
        <v>250</v>
      </c>
      <c r="G398" s="56">
        <v>2.09</v>
      </c>
      <c r="H398" s="56">
        <v>6.33</v>
      </c>
      <c r="I398" s="56">
        <v>10.64</v>
      </c>
      <c r="J398" s="56">
        <v>107.83</v>
      </c>
      <c r="K398" s="56">
        <v>47</v>
      </c>
      <c r="L398" s="46">
        <v>18.48</v>
      </c>
    </row>
    <row r="399" spans="1:12" ht="16.5" thickBot="1" x14ac:dyDescent="0.3">
      <c r="A399" s="25"/>
      <c r="B399" s="16"/>
      <c r="C399" s="11"/>
      <c r="D399" s="7" t="s">
        <v>29</v>
      </c>
      <c r="E399" s="55" t="s">
        <v>94</v>
      </c>
      <c r="F399" s="56">
        <v>250</v>
      </c>
      <c r="G399" s="56">
        <v>25.61</v>
      </c>
      <c r="H399" s="56">
        <v>19.690000000000001</v>
      </c>
      <c r="I399" s="56">
        <v>25.14</v>
      </c>
      <c r="J399" s="56">
        <v>379.6</v>
      </c>
      <c r="K399" s="56">
        <v>181</v>
      </c>
      <c r="L399" s="46">
        <v>54.11</v>
      </c>
    </row>
    <row r="400" spans="1:12" ht="15.75" thickBot="1" x14ac:dyDescent="0.3">
      <c r="A400" s="25"/>
      <c r="B400" s="16"/>
      <c r="C400" s="11"/>
      <c r="D400" s="7" t="s">
        <v>30</v>
      </c>
      <c r="E400" s="45"/>
      <c r="F400" s="46"/>
      <c r="G400" s="46"/>
      <c r="H400" s="46"/>
      <c r="I400" s="46"/>
      <c r="J400" s="46"/>
      <c r="K400" s="47"/>
      <c r="L400" s="46"/>
    </row>
    <row r="401" spans="1:12" ht="32.25" thickBot="1" x14ac:dyDescent="0.3">
      <c r="A401" s="25"/>
      <c r="B401" s="16"/>
      <c r="C401" s="11"/>
      <c r="D401" s="7" t="s">
        <v>31</v>
      </c>
      <c r="E401" s="53" t="s">
        <v>48</v>
      </c>
      <c r="F401" s="54">
        <v>200</v>
      </c>
      <c r="G401" s="54">
        <v>1.36</v>
      </c>
      <c r="H401" s="54">
        <v>0</v>
      </c>
      <c r="I401" s="54">
        <v>29.02</v>
      </c>
      <c r="J401" s="54">
        <v>116.19</v>
      </c>
      <c r="K401" s="54">
        <v>274</v>
      </c>
      <c r="L401" s="46">
        <v>5.18</v>
      </c>
    </row>
    <row r="402" spans="1:12" ht="16.5" thickBot="1" x14ac:dyDescent="0.3">
      <c r="A402" s="25"/>
      <c r="B402" s="16"/>
      <c r="C402" s="11"/>
      <c r="D402" s="7" t="s">
        <v>32</v>
      </c>
      <c r="E402" s="55" t="s">
        <v>58</v>
      </c>
      <c r="F402" s="56">
        <v>30</v>
      </c>
      <c r="G402" s="56">
        <v>2.2799999999999998</v>
      </c>
      <c r="H402" s="56">
        <v>1.9</v>
      </c>
      <c r="I402" s="56">
        <v>14.08</v>
      </c>
      <c r="J402" s="56">
        <v>55.2</v>
      </c>
      <c r="K402" s="56">
        <v>0</v>
      </c>
      <c r="L402" s="46">
        <v>2.1</v>
      </c>
    </row>
    <row r="403" spans="1:12" ht="16.5" thickBot="1" x14ac:dyDescent="0.3">
      <c r="A403" s="25"/>
      <c r="B403" s="16"/>
      <c r="C403" s="11"/>
      <c r="D403" s="7" t="s">
        <v>33</v>
      </c>
      <c r="E403" s="55" t="s">
        <v>50</v>
      </c>
      <c r="F403" s="56">
        <v>30</v>
      </c>
      <c r="G403" s="56">
        <v>1.95</v>
      </c>
      <c r="H403" s="56">
        <v>1.1200000000000001</v>
      </c>
      <c r="I403" s="56">
        <v>12</v>
      </c>
      <c r="J403" s="56">
        <v>45</v>
      </c>
      <c r="K403" s="56" t="s">
        <v>51</v>
      </c>
      <c r="L403" s="46">
        <v>2.5499999999999998</v>
      </c>
    </row>
    <row r="404" spans="1:12" ht="15" x14ac:dyDescent="0.2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5"/>
      <c r="B405" s="16"/>
      <c r="C405" s="11"/>
      <c r="D405" s="6"/>
      <c r="E405" s="45"/>
      <c r="F405" s="46"/>
      <c r="G405" s="46"/>
      <c r="H405" s="46"/>
      <c r="I405" s="46"/>
      <c r="J405" s="46"/>
      <c r="K405" s="47"/>
      <c r="L405" s="46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SUM(F397:F405)</f>
        <v>840</v>
      </c>
      <c r="G406" s="21">
        <f t="shared" ref="G406" si="248">SUM(G397:G405)</f>
        <v>33.89</v>
      </c>
      <c r="H406" s="21">
        <f t="shared" ref="H406" si="249">SUM(H397:H405)</f>
        <v>31.77</v>
      </c>
      <c r="I406" s="21">
        <f t="shared" ref="I406" si="250">SUM(I397:I405)</f>
        <v>94.71</v>
      </c>
      <c r="J406" s="21">
        <f t="shared" ref="J406" si="251">SUM(J397:J405)</f>
        <v>748.8900000000001</v>
      </c>
      <c r="K406" s="27"/>
      <c r="L406" s="21">
        <v>84.93</v>
      </c>
    </row>
    <row r="407" spans="1:12" ht="15" x14ac:dyDescent="0.25">
      <c r="A407" s="28">
        <f>A384</f>
        <v>2</v>
      </c>
      <c r="B407" s="14">
        <f>B384</f>
        <v>5</v>
      </c>
      <c r="C407" s="10" t="s">
        <v>34</v>
      </c>
      <c r="D407" s="12" t="s">
        <v>35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 x14ac:dyDescent="0.25">
      <c r="A408" s="25"/>
      <c r="B408" s="16"/>
      <c r="C408" s="11"/>
      <c r="D408" s="12" t="s">
        <v>31</v>
      </c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5"/>
      <c r="B410" s="16"/>
      <c r="C410" s="11"/>
      <c r="D410" s="6"/>
      <c r="E410" s="45"/>
      <c r="F410" s="46"/>
      <c r="G410" s="46"/>
      <c r="H410" s="46"/>
      <c r="I410" s="46"/>
      <c r="J410" s="46"/>
      <c r="K410" s="47"/>
      <c r="L410" s="46"/>
    </row>
    <row r="411" spans="1:12" ht="15" x14ac:dyDescent="0.25">
      <c r="A411" s="26"/>
      <c r="B411" s="18"/>
      <c r="C411" s="8"/>
      <c r="D411" s="19" t="s">
        <v>39</v>
      </c>
      <c r="E411" s="9"/>
      <c r="F411" s="21">
        <f>SUM(F407:F410)</f>
        <v>0</v>
      </c>
      <c r="G411" s="21">
        <f t="shared" ref="G411" si="252">SUM(G407:G410)</f>
        <v>0</v>
      </c>
      <c r="H411" s="21">
        <f t="shared" ref="H411" si="253">SUM(H407:H410)</f>
        <v>0</v>
      </c>
      <c r="I411" s="21">
        <f t="shared" ref="I411" si="254">SUM(I407:I410)</f>
        <v>0</v>
      </c>
      <c r="J411" s="21">
        <f t="shared" ref="J411" si="255">SUM(J407:J410)</f>
        <v>0</v>
      </c>
      <c r="K411" s="27"/>
      <c r="L411" s="21">
        <f t="shared" ref="L411" si="256">SUM(L404:L410)</f>
        <v>84.93</v>
      </c>
    </row>
    <row r="412" spans="1:12" ht="15" x14ac:dyDescent="0.25">
      <c r="A412" s="28">
        <f>A384</f>
        <v>2</v>
      </c>
      <c r="B412" s="14">
        <f>B384</f>
        <v>5</v>
      </c>
      <c r="C412" s="10" t="s">
        <v>36</v>
      </c>
      <c r="D412" s="7" t="s">
        <v>21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30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31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7" t="s">
        <v>23</v>
      </c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5"/>
      <c r="B417" s="16"/>
      <c r="C417" s="11"/>
      <c r="D417" s="6"/>
      <c r="E417" s="45"/>
      <c r="F417" s="46"/>
      <c r="G417" s="46"/>
      <c r="H417" s="46"/>
      <c r="I417" s="46"/>
      <c r="J417" s="46"/>
      <c r="K417" s="47"/>
      <c r="L417" s="46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0</v>
      </c>
      <c r="G418" s="21">
        <f t="shared" ref="G418" si="257">SUM(G412:G417)</f>
        <v>0</v>
      </c>
      <c r="H418" s="21">
        <f t="shared" ref="H418" si="258">SUM(H412:H417)</f>
        <v>0</v>
      </c>
      <c r="I418" s="21">
        <f t="shared" ref="I418" si="259">SUM(I412:I417)</f>
        <v>0</v>
      </c>
      <c r="J418" s="21">
        <f t="shared" ref="J418" si="260">SUM(J412:J417)</f>
        <v>0</v>
      </c>
      <c r="K418" s="27"/>
      <c r="L418" s="21">
        <f t="shared" ref="L418" ca="1" si="261">SUM(L412:L420)</f>
        <v>0</v>
      </c>
    </row>
    <row r="419" spans="1:12" ht="15" x14ac:dyDescent="0.25">
      <c r="A419" s="28">
        <f>A384</f>
        <v>2</v>
      </c>
      <c r="B419" s="14">
        <f>B384</f>
        <v>5</v>
      </c>
      <c r="C419" s="10" t="s">
        <v>37</v>
      </c>
      <c r="D419" s="12" t="s">
        <v>38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35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31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12" t="s">
        <v>24</v>
      </c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5"/>
      <c r="B424" s="16"/>
      <c r="C424" s="11"/>
      <c r="D424" s="6"/>
      <c r="E424" s="45"/>
      <c r="F424" s="46"/>
      <c r="G424" s="46"/>
      <c r="H424" s="46"/>
      <c r="I424" s="46"/>
      <c r="J424" s="46"/>
      <c r="K424" s="47"/>
      <c r="L424" s="46"/>
    </row>
    <row r="425" spans="1:12" ht="15" x14ac:dyDescent="0.25">
      <c r="A425" s="26"/>
      <c r="B425" s="18"/>
      <c r="C425" s="8"/>
      <c r="D425" s="20" t="s">
        <v>39</v>
      </c>
      <c r="E425" s="9"/>
      <c r="F425" s="21">
        <f>SUM(F419:F424)</f>
        <v>0</v>
      </c>
      <c r="G425" s="21">
        <f t="shared" ref="G425" si="262">SUM(G419:G424)</f>
        <v>0</v>
      </c>
      <c r="H425" s="21">
        <f t="shared" ref="H425" si="263">SUM(H419:H424)</f>
        <v>0</v>
      </c>
      <c r="I425" s="21">
        <f t="shared" ref="I425" si="264">SUM(I419:I424)</f>
        <v>0</v>
      </c>
      <c r="J425" s="21">
        <f t="shared" ref="J425" si="265">SUM(J419:J424)</f>
        <v>0</v>
      </c>
      <c r="K425" s="27"/>
      <c r="L425" s="21">
        <f ca="1">SUM(L419:L426)</f>
        <v>0</v>
      </c>
    </row>
    <row r="426" spans="1:12" ht="15.75" customHeight="1" thickBot="1" x14ac:dyDescent="0.25">
      <c r="A426" s="31">
        <f>A384</f>
        <v>2</v>
      </c>
      <c r="B426" s="32">
        <f>B384</f>
        <v>5</v>
      </c>
      <c r="C426" s="65" t="s">
        <v>4</v>
      </c>
      <c r="D426" s="66"/>
      <c r="E426" s="33"/>
      <c r="F426" s="34">
        <f>F391+F396+F406+F411+F418+F425</f>
        <v>1280</v>
      </c>
      <c r="G426" s="34">
        <f t="shared" ref="G426" si="266">G391+G396+G406+G411+G418+G425</f>
        <v>44.751999999999995</v>
      </c>
      <c r="H426" s="34">
        <f t="shared" ref="H426" si="267">H391+H396+H406+H411+H418+H425</f>
        <v>43.237000000000002</v>
      </c>
      <c r="I426" s="34">
        <f t="shared" ref="I426" si="268">I391+I396+I406+I411+I418+I425</f>
        <v>150.78</v>
      </c>
      <c r="J426" s="34">
        <f t="shared" ref="J426" si="269">J391+J396+J406+J411+J418+J425</f>
        <v>1118.8000000000002</v>
      </c>
      <c r="K426" s="35"/>
      <c r="L426" s="34">
        <v>137.30000000000001</v>
      </c>
    </row>
    <row r="427" spans="1:12" ht="13.5" thickBot="1" x14ac:dyDescent="0.25">
      <c r="A427" s="29"/>
      <c r="B427" s="30"/>
      <c r="C427" s="67" t="s">
        <v>5</v>
      </c>
      <c r="D427" s="67"/>
      <c r="E427" s="67"/>
      <c r="F427" s="37">
        <f>SUMIF($C:$C,"Итого за день:",F:F)/COUNTIFS($C:$C,"Итого за день:",F:F,"&gt;0")</f>
        <v>1194.2</v>
      </c>
      <c r="G427" s="37">
        <f>SUMIF($C:$C,"Итого за день:",G:G)/COUNTIFS($C:$C,"Итого за день:",G:G,"&gt;0")</f>
        <v>46.040999999999997</v>
      </c>
      <c r="H427" s="37">
        <f>SUMIF($C:$C,"Итого за день:",H:H)/COUNTIFS($C:$C,"Итого за день:",H:H,"&gt;0")</f>
        <v>42.089500000000001</v>
      </c>
      <c r="I427" s="37">
        <f>SUMIF($C:$C,"Итого за день:",I:I)/COUNTIFS($C:$C,"Итого за день:",I:I,"&gt;0")</f>
        <v>152.08199999999999</v>
      </c>
      <c r="J427" s="37">
        <f>SUMIF($C:$C,"Итого за день:",J:J)/COUNTIFS($C:$C,"Итого за день:",J:J,"&gt;0")</f>
        <v>1164.7560000000001</v>
      </c>
      <c r="K427" s="37"/>
      <c r="L427" s="37">
        <f>SUMIF($C:$C,"Итого за день:",L:L)/COUNTIFS($C:$C,"Итого за день:",L:L,"&gt;0")</f>
        <v>161.27600000000001</v>
      </c>
    </row>
  </sheetData>
  <mergeCells count="14">
    <mergeCell ref="C47:D47"/>
    <mergeCell ref="C1:E1"/>
    <mergeCell ref="H1:K1"/>
    <mergeCell ref="H2:K2"/>
    <mergeCell ref="C88:D88"/>
    <mergeCell ref="C130:D130"/>
    <mergeCell ref="C172:D172"/>
    <mergeCell ref="C214:D214"/>
    <mergeCell ref="C427:E427"/>
    <mergeCell ref="C256:D256"/>
    <mergeCell ref="C298:D298"/>
    <mergeCell ref="C340:D340"/>
    <mergeCell ref="C383:D383"/>
    <mergeCell ref="C426:D4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2024-10-31T01:49:49Z</dcterms:modified>
</cp:coreProperties>
</file>